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activeTab="2"/>
  </bookViews>
  <sheets>
    <sheet name="农业生产发展专项资金（农业技术推广与服务）" sheetId="1" r:id="rId1"/>
    <sheet name="对外合作与行业产业宣传" sheetId="2" r:id="rId2"/>
    <sheet name="自治区农作物救灾备荒种子储备补助资金"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<sst xmlns="http://schemas.openxmlformats.org/spreadsheetml/2006/main" count="564" uniqueCount="250">
  <si>
    <r>
      <rPr>
        <b/>
        <sz val="18"/>
        <color rgb="FF000000"/>
        <rFont val="宋体"/>
        <charset val="134"/>
      </rPr>
      <t>2023年度预算项目绩效自评表</t>
    </r>
  </si>
  <si>
    <t>项目名称</t>
  </si>
  <si>
    <t>农业生产发展专项资金（农业技术推广与服务）</t>
  </si>
  <si>
    <t>项目编码</t>
  </si>
  <si>
    <t>450000210250163633589</t>
  </si>
  <si>
    <t>项目实施单位</t>
  </si>
  <si>
    <t>501013-广西壮族自治区种子管理站</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</si>
  <si>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</si>
  <si>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</si>
  <si>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</si>
  <si>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</si>
  <si>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</si>
  <si>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</si>
  <si>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</si>
  <si>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</si>
  <si>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</si>
  <si>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</si>
  <si>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</si>
  <si>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</si>
  <si>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</si>
  <si>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</si>
  <si>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</si>
  <si>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406.2</t>
  </si>
  <si>
    <t>387.5243</t>
  </si>
  <si>
    <t>95.4</t>
  </si>
  <si>
    <t>政府性基金</t>
  </si>
  <si>
    <t xml:space="preserve"> ——</t>
  </si>
  <si>
    <t xml:space="preserve">  国有资本经营预算</t>
  </si>
  <si>
    <t xml:space="preserve">      其他资金</t>
  </si>
  <si>
    <t>3.8</t>
  </si>
  <si>
    <t>3.4</t>
  </si>
  <si>
    <t>89.47</t>
  </si>
  <si>
    <t>年度绩效目标</t>
  </si>
  <si>
    <t>一是通过组织开展水稻、玉米、大豆等作物区域试验、生产试验与审定工作，筛选出优良品种，保障我区粮食安全，促进我区稻米品质跃上新台阶，为农业生产保驾护航，为农民增产增收服务。二是通过项目的实施，保证广西南繁管理工作正常经费需要。三是通过项目的实施，组织开展攻关“擂台赛”等方式，加快推出符合农业供给侧结构性改革需求的优势特色优良新品种。</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</si>
  <si>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</si>
  <si>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</si>
  <si>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</si>
  <si>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</si>
  <si>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</si>
  <si>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</si>
  <si>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</si>
  <si>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</si>
  <si>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</si>
  <si>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</si>
  <si>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</si>
  <si>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</si>
  <si>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</si>
  <si>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</si>
  <si>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水稻、玉米、大豆等作物区域试验、生产试验组数量</t>
  </si>
  <si>
    <t>≥340组</t>
  </si>
  <si>
    <t>3</t>
  </si>
  <si>
    <t>343</t>
  </si>
  <si>
    <t>完成水稻、玉米、大豆等作物区域试验、生产试验组343组</t>
  </si>
  <si>
    <t/>
  </si>
  <si>
    <t>每组试验用复合肥用量，每组试验用农药用量，专用材料数量</t>
  </si>
  <si>
    <t>200公斤，4公斤，试验网袋7000个、标牌1万个、喷淋水管192条</t>
  </si>
  <si>
    <t>2</t>
  </si>
  <si>
    <t>达成预期指标</t>
  </si>
  <si>
    <t>1</t>
  </si>
  <si>
    <t>化肥农药采购55.32万元，专用材料采购8.54万元</t>
  </si>
  <si>
    <t>指标值设置不合理</t>
  </si>
  <si>
    <t>田间试验实地考察新品种次数</t>
  </si>
  <si>
    <t>≤2次</t>
  </si>
  <si>
    <t>田间试验实地考察新品种2次</t>
  </si>
  <si>
    <t>区试管理单位试验分发寄送与试验数据试验人工数量</t>
  </si>
  <si>
    <t>≤1020人</t>
  </si>
  <si>
    <t>1000</t>
  </si>
  <si>
    <t>区试管理单位试验分发寄送与试验数据试验人工为1000个工</t>
  </si>
  <si>
    <t>举办广西农作物好种好品擂台赛活动次数</t>
  </si>
  <si>
    <t>≤7次</t>
  </si>
  <si>
    <t>7</t>
  </si>
  <si>
    <t>举办广西农作物好种好品擂台赛活动7次</t>
  </si>
  <si>
    <t>开展良种联合攻关合体数量</t>
  </si>
  <si>
    <t>＝4个</t>
  </si>
  <si>
    <t>4</t>
  </si>
  <si>
    <t>开展良种联合攻关合体4个（香蕉、玉米、水稻、蔬菜）</t>
  </si>
  <si>
    <t>试验点试验组用工人数标准</t>
  </si>
  <si>
    <t>≥38个工</t>
  </si>
  <si>
    <t>40</t>
  </si>
  <si>
    <t>试验点试验组用工人数标准达40个工。计算公式：人工费用约为125元/人，总人工费用185.62万元，累计用工14850个工。试验组数为343个，区试管理单位试验分发寄送与试验数据试验人工为1000个工，则试验点试验组用工人数平均为40个工〔（14850－1000）÷343〕</t>
  </si>
  <si>
    <t>质量指标</t>
  </si>
  <si>
    <t>经费支出合规率</t>
  </si>
  <si>
    <t>＝100%</t>
  </si>
  <si>
    <t>5</t>
  </si>
  <si>
    <t>100</t>
  </si>
  <si>
    <t>经费支出合规率达100%</t>
  </si>
  <si>
    <t>区试技术方案要求符合率</t>
  </si>
  <si>
    <t>区试技术方案符合率达100%</t>
  </si>
  <si>
    <t>时效指标</t>
  </si>
  <si>
    <t>试验按期完成率</t>
  </si>
  <si>
    <t>10</t>
  </si>
  <si>
    <t>试验按期完成率达100%</t>
  </si>
  <si>
    <t>成本指标</t>
  </si>
  <si>
    <t>每个试验点每个试验组金额标准及区试管理单位试验分发寄送与试验数据试验组人工费用标准</t>
  </si>
  <si>
    <t>≤130元、人</t>
  </si>
  <si>
    <t>125</t>
  </si>
  <si>
    <t>每个试验点每个试验组金额标准及区试管理单位试验分发寄送与试验数据试验组人工费用约为125元/人工</t>
  </si>
  <si>
    <t>广西南繁工作站管理工作费用</t>
  </si>
  <si>
    <t>≤10万元</t>
  </si>
  <si>
    <t>广西南繁工作站管理工作费用支出10万元</t>
  </si>
  <si>
    <t>广西农作物良种联合攻关费用</t>
  </si>
  <si>
    <t>≤56.2万元</t>
  </si>
  <si>
    <t>56.2</t>
  </si>
  <si>
    <t>广西农作物良种联合攻关费用支出56.2万元</t>
  </si>
  <si>
    <t>广西农作物好种好品擂台赛活动费用</t>
  </si>
  <si>
    <t>≤25万元</t>
  </si>
  <si>
    <t>24.4</t>
  </si>
  <si>
    <t>广西农作物好种好品擂台赛活动费用支出24.4万元</t>
  </si>
  <si>
    <t>农作物品种区域试验管理审定费用</t>
  </si>
  <si>
    <t>≤42.72万元</t>
  </si>
  <si>
    <t>27.91</t>
  </si>
  <si>
    <t>农作物品种区域试验管理审定费用支出27.91万元</t>
  </si>
  <si>
    <t>每组试验用复合肥费用标准、每组试验用农药费用标准、其他专用材料费用</t>
  </si>
  <si>
    <t>5元/公斤、150元/公斤、10.5万元</t>
  </si>
  <si>
    <t>每组试验用复合肥费用标准约为4.91元/公斤、每组试验用农药费用标准约为143.37元/公斤、其他专用材料费用支出8.54万元</t>
  </si>
  <si>
    <t>农作物品种区域试验其他商品服务费用</t>
  </si>
  <si>
    <t>≤29.96万元</t>
  </si>
  <si>
    <t>22.93</t>
  </si>
  <si>
    <t>农作物品种区域试验其他商品服务费用支出22.93万元</t>
  </si>
  <si>
    <t>效益指标</t>
  </si>
  <si>
    <t>社会效益</t>
  </si>
  <si>
    <t>筛选出优良品种个数</t>
  </si>
  <si>
    <t>≥80个</t>
  </si>
  <si>
    <t>15</t>
  </si>
  <si>
    <t>229</t>
  </si>
  <si>
    <t>13</t>
  </si>
  <si>
    <t>筛选出优良品种229个（水稻、玉米）</t>
  </si>
  <si>
    <t>包括了统一试验和联合体试验的数字</t>
  </si>
  <si>
    <t>米质达部颁三级以上占比</t>
  </si>
  <si>
    <t>≥50%</t>
  </si>
  <si>
    <t>84.6</t>
  </si>
  <si>
    <t>米质达部颁三级以上占比达84.6%</t>
  </si>
  <si>
    <t>米质指标容易受天气影响</t>
  </si>
  <si>
    <t>满意度指标</t>
  </si>
  <si>
    <t>服务对象满意度</t>
  </si>
  <si>
    <t>参试单位满意度</t>
  </si>
  <si>
    <t>≥90%</t>
  </si>
  <si>
    <t>参试单位满意度达100%。</t>
  </si>
  <si>
    <t>自评分析</t>
  </si>
  <si>
    <t>全年目标完成情况</t>
  </si>
  <si>
    <t>一、产出数量。指标1：水稻、玉米、大豆等作物区域试验、生产试验组完成343组；指标2：试验点试验组用工人数标准达40个工；指标3：区试管理单位试验分发寄送与试验数据试验人工数量为1000个工；指标4：化肥农药采购55.32万元，专用材料采购8.54万元；指标5：田间试验实地考察新品种2次；指标6：举办广西农作物好种好品擂台赛活动7次；指标7：开展良种联合攻关合体4个。二、产出质量。指标1：区试技术方案要求符合率达100%；指标2：经费支出合规率达100%。三、产出时效：试验按期完成率达100%。四、产出成本。指标1：农作物品种区域试验其他商品服务费用支出22.93万元；指标2：每个试验点每个试验组金额标准及区试管理单位试验分发寄送与试验数据试验组人工费用约为125元；指标3：每组试验用复合肥费用标准约为4.91元/公斤、每组试验用农药费用标准约为143.37元/公斤、其他专用材料费用支出8.54万元；指标4：农作物品种区域试验管理审定费用支出27.91万元；指标5：广西南繁工作站管理工作费用支出10万元；指标6：广西农作物好种好品擂台赛活动费用支出24.4万元；指标7：广西农作物良种联合攻关费用支出56.2万元。五、社会效益。指标1：米质达部颁三级以上占比达84.6%；指标2：筛选出优良品种229个。六、服务对象满意度：参试单位满意度达100%。</t>
  </si>
  <si>
    <t>绩效目标偏离原因分析</t>
  </si>
  <si>
    <t>整改措施及建议</t>
  </si>
  <si>
    <t>其他需说明问题</t>
  </si>
  <si>
    <t>对外合作与行业产业宣传</t>
  </si>
  <si>
    <t>450000210250131926694</t>
  </si>
  <si>
    <t>300.0</t>
  </si>
  <si>
    <t>265.9034</t>
  </si>
  <si>
    <t>88.63</t>
  </si>
  <si>
    <t>项目实施，室内展厅将有250家以上种业企业参展；室外田间种植展示面积约180亩，将有1750个以上广西区内外和东盟国家水稻、玉米（包括鲜食玉米）和蔬菜等农作物优新品种展示示范，进一步推动中外农业和种业交流与合作，加快新品种、新技术的推广和应用，增强广西、我国种业创新发展能力和国际竞争力，全面融入国际市场迫切需要。</t>
  </si>
  <si>
    <t>馆展展览面积</t>
  </si>
  <si>
    <t>≥13000平方米</t>
  </si>
  <si>
    <t>2.85</t>
  </si>
  <si>
    <t>13300</t>
  </si>
  <si>
    <t>馆展展览面积13300平方米。</t>
  </si>
  <si>
    <t>馆展展位数量</t>
  </si>
  <si>
    <t>≥300个</t>
  </si>
  <si>
    <t>379</t>
  </si>
  <si>
    <t>馆展展位数量379个。</t>
  </si>
  <si>
    <t>展览合同第二页有约定展厅</t>
  </si>
  <si>
    <t>田间品种展示面积</t>
  </si>
  <si>
    <t>≥180亩</t>
  </si>
  <si>
    <t>180</t>
  </si>
  <si>
    <t>田间展示共种植展示水稻、玉米、蔬菜180 亩。</t>
  </si>
  <si>
    <t>田间品种展示数量</t>
  </si>
  <si>
    <t>≥1750个</t>
  </si>
  <si>
    <t>1899</t>
  </si>
  <si>
    <t>指标5田间品种展示1899个。</t>
  </si>
  <si>
    <t>举办展示活动天数</t>
  </si>
  <si>
    <t>＝2天</t>
  </si>
  <si>
    <t>在南宁国际会展中心举办馆展活动2天。 地展展示开放时间共11天。</t>
  </si>
  <si>
    <t>媒体宣传报道数量</t>
  </si>
  <si>
    <t>≥15篇</t>
  </si>
  <si>
    <t>2.9</t>
  </si>
  <si>
    <t>18</t>
  </si>
  <si>
    <t>大会总结第三页</t>
  </si>
  <si>
    <t>开展宣传活动次数</t>
  </si>
  <si>
    <t>≥4次</t>
  </si>
  <si>
    <t>田间展示、品种展示等任务完成率。</t>
  </si>
  <si>
    <t>田间展示、品种展示等任务全部完成。</t>
  </si>
  <si>
    <t>正常办展率</t>
  </si>
  <si>
    <t>大会正常举办。</t>
  </si>
  <si>
    <t>活动按期完成率</t>
  </si>
  <si>
    <t>活动按期完成。</t>
  </si>
  <si>
    <t>田间展示成本</t>
  </si>
  <si>
    <t>≤149.08万元</t>
  </si>
  <si>
    <t>3.35</t>
  </si>
  <si>
    <t>103.72</t>
  </si>
  <si>
    <t>田间展示成本130.72万元；</t>
  </si>
  <si>
    <t>活动宣传报道成本</t>
  </si>
  <si>
    <t>≤40.81万元</t>
  </si>
  <si>
    <t>3.3</t>
  </si>
  <si>
    <t>34.99</t>
  </si>
  <si>
    <t>活动宣传报道成本34.99万元。</t>
  </si>
  <si>
    <t>举办对外交流活动成本</t>
  </si>
  <si>
    <t>≤110.11万元</t>
  </si>
  <si>
    <t>100.19</t>
  </si>
  <si>
    <t>举办对外交流活动支出100.19万元。</t>
  </si>
  <si>
    <t>参观人数</t>
  </si>
  <si>
    <t>≥2000人/次</t>
  </si>
  <si>
    <t>15000</t>
  </si>
  <si>
    <t>参观人次约15000人次。</t>
  </si>
  <si>
    <t>一是疫情放开，二是馆展活动时楼上有食品展同期举行，非专业观众大量增加。</t>
  </si>
  <si>
    <t>参展主体数量</t>
  </si>
  <si>
    <t>≥250家</t>
  </si>
  <si>
    <t>330</t>
  </si>
  <si>
    <t>参展主体数量330家。</t>
  </si>
  <si>
    <t>疫情开放，参展商增多</t>
  </si>
  <si>
    <t>公众、企业满意度</t>
  </si>
  <si>
    <t>97.14</t>
  </si>
  <si>
    <t>参会企业满意度97.15%。</t>
  </si>
  <si>
    <t>指标1举办展示活动2天，完成绩效指标的100%；指标2馆展展览面积13300平方米，完成绩效指标的102.3%；指标3馆展展位数量超379个，完成绩效指标的126.3%；指标4田间展示面积180亩，完成绩效指标的100%；指标5田间品种展示1899个，完成绩效指标的108.5%；指标6开展宣传活动5次，完成绩效指标的125%；指标7媒体宣传报道18篇，完成绩效指标的120%。指标1：正常办展率，大会正常举办，完成绩效指标的100%；指标2：田间展示、品种展示等任务完成率，田间展示、品种展示等任务全部完成，完成绩效指标的100%。活动按期完成率，完成绩效指标值的100%。指标1参观人次约15000人次，完成绩效指标的750%；指标2参展主体数量330家，完成绩效指标的132%。经过各方面的共同努力，大会取得了圆满成功，亮点突出、成效显著，成为我区面向全国和东盟国家的一次种业成果展示与交流合作的盛会，推动了中外农业与种业交流与合作，加快新品种新技术的推广和应用，项目受益群众无投诉现象，满意度达90%以上。</t>
  </si>
  <si>
    <t>农业生产发展专项资金(农业技术推广与服务)-自治区级农作物救灾备荒种子储备补助资金</t>
  </si>
  <si>
    <t>450000230450100027773</t>
  </si>
  <si>
    <t>173.0</t>
  </si>
  <si>
    <t>-15.0</t>
  </si>
  <si>
    <t>158.0</t>
  </si>
  <si>
    <t>157.0</t>
  </si>
  <si>
    <t>99.37</t>
  </si>
  <si>
    <t>确保我区遭遇自然灾害后，支持帮助受灾地区及时恢复生产，开展自救；确保在遇到农作物种子短缺时，缓解农作物种子供应压力，保证农业生产安全。</t>
  </si>
  <si>
    <t>储备水稻及松散型玉米种、紧凑型玉米种、大豆种、油菜种子数量</t>
  </si>
  <si>
    <t>30，10，1，10万公斤</t>
  </si>
  <si>
    <t>储备水稻及松散型玉米种子30万公斤、紧凑型玉米种子10万公斤、大豆种子1万公斤、油菜种子10万公斤。</t>
  </si>
  <si>
    <t>种子质量标准检测样品数量</t>
  </si>
  <si>
    <t>＝160份</t>
  </si>
  <si>
    <t>170</t>
  </si>
  <si>
    <t>开展两次检查，共抽取储备种子样品170份进行种子质量检测。</t>
  </si>
  <si>
    <t>储备种子质量合格率</t>
  </si>
  <si>
    <t>经抽样检测，储备种子质量合格率达到100%。</t>
  </si>
  <si>
    <t>储备周期</t>
  </si>
  <si>
    <t>＝1年</t>
  </si>
  <si>
    <t>自治区救灾备荒种子储备周期1年</t>
  </si>
  <si>
    <t>种子质量标准检测完成及时率</t>
  </si>
  <si>
    <t>种子质量标准检测完成及时率100%</t>
  </si>
  <si>
    <t>向承储企业支付储备补贴标准</t>
  </si>
  <si>
    <t>≤3元/公斤</t>
  </si>
  <si>
    <t>严格按照3元/公斤标准向承储企业支付储备补贴</t>
  </si>
  <si>
    <t>种子质量标准检测委托经费</t>
  </si>
  <si>
    <t>≤5万元</t>
  </si>
  <si>
    <t>委托广西农科院对储备种子样品进行检测，共支付检测费用5万元。</t>
  </si>
  <si>
    <t>受灾后恢复生产面积</t>
  </si>
  <si>
    <t>≥20万亩</t>
  </si>
  <si>
    <t>30</t>
  </si>
  <si>
    <t>20</t>
  </si>
  <si>
    <t>按水稻用种量1.3公斤/亩，玉米用种量1.5公斤/亩计，储备的20万公斤水稻种子和10万公斤玉米种子可满足22万亩受灾农田恢复生产用种需求。</t>
  </si>
  <si>
    <t>受灾农户满意度</t>
  </si>
  <si>
    <t>90</t>
  </si>
  <si>
    <t>8</t>
  </si>
  <si>
    <t>未动用储备种子</t>
  </si>
  <si>
    <t>未动用储备种子，无法统计受灾农户满意度。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</si>
</sst>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0"/>
      <name val="Arial"/>
      <family val="2"/>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family val="2"/>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pplyNumberFormat="1" applyFont="1" applyFill="1" applyBorder="1" applyAlignment="1" applyProtection="1"/>
    <xf numFmtId="0" fontId="0" fillId="0" borderId="0" xfId="0" applyAlignment="1">
      <alignment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7" fillId="0" borderId="0" xfId="0" applyFont="1" applyBorder="1" applyAlignment="1" applyProtection="1"/>
    <xf numFmtId="0" fontId="8"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zoomScale="85" zoomScaleNormal="85" zoomScaleSheetLayoutView="60" workbookViewId="0">
      <selection activeCell="D30" sqref="A1:K37"/>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19"/>
      <c r="M1" s="19"/>
      <c r="N1" s="19"/>
      <c r="O1" s="19"/>
      <c r="P1" s="19"/>
      <c r="Q1" s="19"/>
      <c r="R1" s="19"/>
      <c r="S1" s="19"/>
      <c r="T1" s="19"/>
      <c r="U1" s="19"/>
      <c r="V1" s="19"/>
      <c r="W1" s="19"/>
      <c r="X1" s="19"/>
    </row>
    <row r="2" ht="21.95" customHeight="1" spans="1:24">
      <c r="A2" s="3" t="s">
        <v>1</v>
      </c>
      <c r="B2" s="3"/>
      <c r="C2" s="4" t="s">
        <v>2</v>
      </c>
      <c r="D2" s="4"/>
      <c r="E2" s="4"/>
      <c r="F2" s="3" t="s">
        <v>3</v>
      </c>
      <c r="G2" s="3" t="s">
        <v>4</v>
      </c>
      <c r="H2" s="3"/>
      <c r="I2" s="3"/>
      <c r="J2" s="3"/>
      <c r="K2" s="3"/>
      <c r="L2" s="20"/>
      <c r="M2" s="20"/>
      <c r="N2" s="20"/>
      <c r="O2" s="20"/>
      <c r="P2" s="20"/>
      <c r="Q2" s="20"/>
      <c r="R2" s="20"/>
      <c r="S2" s="20"/>
      <c r="T2" s="19"/>
      <c r="U2" s="19"/>
      <c r="V2" s="19"/>
      <c r="W2" s="19"/>
      <c r="X2" s="19"/>
    </row>
    <row r="3" ht="21.95" customHeight="1" spans="1:24">
      <c r="A3" s="3" t="s">
        <v>5</v>
      </c>
      <c r="B3" s="3"/>
      <c r="C3" s="3" t="s">
        <v>6</v>
      </c>
      <c r="D3" s="3"/>
      <c r="E3" s="3"/>
      <c r="F3" s="3" t="s">
        <v>7</v>
      </c>
      <c r="G3" s="3" t="s">
        <v>8</v>
      </c>
      <c r="H3" s="3"/>
      <c r="I3" s="3"/>
      <c r="J3" s="3"/>
      <c r="K3" s="3"/>
      <c r="L3" s="20"/>
      <c r="M3" s="20"/>
      <c r="N3" s="20"/>
      <c r="O3" s="20"/>
      <c r="P3" s="20"/>
      <c r="Q3" s="20"/>
      <c r="R3" s="20"/>
      <c r="S3" s="20"/>
      <c r="T3" s="19"/>
      <c r="U3" s="19"/>
      <c r="V3" s="19"/>
      <c r="W3" s="19"/>
      <c r="X3" s="19"/>
    </row>
    <row r="4" ht="21.95" customHeight="1" spans="1:24">
      <c r="A4" s="5" t="s">
        <v>9</v>
      </c>
      <c r="B4" s="5"/>
      <c r="C4" s="6" t="s">
        <v>10</v>
      </c>
      <c r="D4" s="6"/>
      <c r="E4" s="6" t="s">
        <v>11</v>
      </c>
      <c r="F4" s="6"/>
      <c r="G4" s="6" t="s">
        <v>12</v>
      </c>
      <c r="H4" s="6" t="s">
        <v>13</v>
      </c>
      <c r="I4" s="6" t="s">
        <v>14</v>
      </c>
      <c r="J4" s="6" t="s">
        <v>15</v>
      </c>
      <c r="K4" s="6"/>
      <c r="L4" s="20"/>
      <c r="M4" s="20"/>
      <c r="N4" s="20"/>
      <c r="O4" s="20"/>
      <c r="P4" s="20"/>
      <c r="Q4" s="20"/>
      <c r="R4" s="20"/>
      <c r="S4" s="20"/>
      <c r="T4" s="19"/>
      <c r="U4" s="19"/>
      <c r="V4" s="19"/>
      <c r="W4" s="19"/>
      <c r="X4" s="19"/>
    </row>
    <row r="5" ht="21.95" customHeight="1" spans="1:11">
      <c r="A5" s="5"/>
      <c r="B5" s="5"/>
      <c r="C5" s="7" t="s">
        <v>16</v>
      </c>
      <c r="D5" s="7"/>
      <c r="E5" s="3">
        <f>E6+E7+E8+E9+E10</f>
        <v>410</v>
      </c>
      <c r="F5" s="3"/>
      <c r="G5" s="3">
        <f>G6+G7+G8+G9+G10</f>
        <v>0</v>
      </c>
      <c r="H5" s="5">
        <f>H6+H7+H8+H9+H10</f>
        <v>410</v>
      </c>
      <c r="I5" s="5">
        <f>I6+I7+I8+I9+I10</f>
        <v>390.9243</v>
      </c>
      <c r="J5" s="18">
        <f>I5/H5</f>
        <v>0.953473902439024</v>
      </c>
      <c r="K5" s="18"/>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22</v>
      </c>
      <c r="F7" s="3"/>
      <c r="G7" s="3" t="s">
        <v>19</v>
      </c>
      <c r="H7" s="5" t="s">
        <v>22</v>
      </c>
      <c r="I7" s="5" t="s">
        <v>23</v>
      </c>
      <c r="J7" s="3" t="s">
        <v>24</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29</v>
      </c>
      <c r="F10" s="3"/>
      <c r="G10" s="3" t="s">
        <v>19</v>
      </c>
      <c r="H10" s="5" t="s">
        <v>29</v>
      </c>
      <c r="I10" s="5" t="s">
        <v>30</v>
      </c>
      <c r="J10" s="3" t="s">
        <v>31</v>
      </c>
      <c r="K10" s="3"/>
    </row>
    <row r="11" ht="27.95" customHeight="1" spans="1:24">
      <c r="A11" s="3" t="s">
        <v>32</v>
      </c>
      <c r="B11" s="3"/>
      <c r="C11" s="8" t="s">
        <v>33</v>
      </c>
      <c r="D11" s="8"/>
      <c r="E11" s="8"/>
      <c r="F11" s="8"/>
      <c r="G11" s="8"/>
      <c r="H11" s="8"/>
      <c r="I11" s="8"/>
      <c r="J11" s="8"/>
      <c r="K11" s="8"/>
      <c r="L11" s="19"/>
      <c r="M11" s="19"/>
      <c r="N11" s="19"/>
      <c r="O11" s="19"/>
      <c r="P11" s="19"/>
      <c r="Q11" s="19"/>
      <c r="R11" s="19"/>
      <c r="S11" s="19"/>
      <c r="T11" s="19"/>
      <c r="U11" s="19"/>
      <c r="V11" s="19"/>
      <c r="W11" s="19"/>
      <c r="X11" s="19"/>
    </row>
    <row r="12" ht="27.95" customHeight="1" spans="1:24">
      <c r="A12" s="11" t="s">
        <v>34</v>
      </c>
      <c r="B12" s="11"/>
      <c r="C12" s="11"/>
      <c r="D12" s="12">
        <v>96.53</v>
      </c>
      <c r="E12" s="12"/>
      <c r="F12" s="13" t="s">
        <v>35</v>
      </c>
      <c r="G12" s="14">
        <f>IF(J5*10&gt;10,10,J5*10)</f>
        <v>9.53473902439024</v>
      </c>
      <c r="H12" s="14"/>
      <c r="I12" s="14"/>
      <c r="J12" s="14"/>
      <c r="K12" s="14"/>
      <c r="L12" s="19"/>
      <c r="M12" s="19"/>
      <c r="N12" s="19"/>
      <c r="O12" s="19"/>
      <c r="P12" s="19"/>
      <c r="Q12" s="19"/>
      <c r="R12" s="19"/>
      <c r="S12" s="19"/>
      <c r="T12" s="19"/>
      <c r="U12" s="19"/>
      <c r="V12" s="19"/>
      <c r="W12" s="19"/>
      <c r="X12" s="19"/>
    </row>
    <row r="13" ht="30" customHeight="1" spans="1:11">
      <c r="A13" s="15" t="s">
        <v>36</v>
      </c>
      <c r="B13" s="6" t="s">
        <v>37</v>
      </c>
      <c r="C13" s="6" t="s">
        <v>38</v>
      </c>
      <c r="D13" s="6" t="s">
        <v>39</v>
      </c>
      <c r="E13" s="6"/>
      <c r="F13" s="6" t="s">
        <v>40</v>
      </c>
      <c r="G13" s="6" t="s">
        <v>41</v>
      </c>
      <c r="H13" s="6" t="s">
        <v>42</v>
      </c>
      <c r="I13" s="6" t="s">
        <v>43</v>
      </c>
      <c r="J13" s="6" t="s">
        <v>44</v>
      </c>
      <c r="K13" s="6" t="s">
        <v>45</v>
      </c>
    </row>
    <row r="14" ht="15" customHeight="1" spans="1:11">
      <c r="A14" s="15"/>
      <c r="B14" s="15" t="s">
        <v>46</v>
      </c>
      <c r="C14" s="15" t="s">
        <v>47</v>
      </c>
      <c r="D14" s="16" t="s">
        <v>48</v>
      </c>
      <c r="E14" s="16"/>
      <c r="F14" s="15" t="s">
        <v>49</v>
      </c>
      <c r="G14" s="15" t="s">
        <v>50</v>
      </c>
      <c r="H14" s="15" t="s">
        <v>51</v>
      </c>
      <c r="I14" s="5" t="s">
        <v>50</v>
      </c>
      <c r="J14" s="21" t="s">
        <v>52</v>
      </c>
      <c r="K14" s="21" t="s">
        <v>53</v>
      </c>
    </row>
    <row r="15" ht="15" customHeight="1" spans="1:11">
      <c r="A15" s="15"/>
      <c r="B15" s="15"/>
      <c r="C15" s="15"/>
      <c r="D15" s="16" t="s">
        <v>54</v>
      </c>
      <c r="E15" s="16"/>
      <c r="F15" s="15" t="s">
        <v>55</v>
      </c>
      <c r="G15" s="15" t="s">
        <v>56</v>
      </c>
      <c r="H15" s="15" t="s">
        <v>57</v>
      </c>
      <c r="I15" s="5" t="s">
        <v>58</v>
      </c>
      <c r="J15" s="21" t="s">
        <v>59</v>
      </c>
      <c r="K15" s="21" t="s">
        <v>60</v>
      </c>
    </row>
    <row r="16" ht="15" customHeight="1" spans="1:11">
      <c r="A16" s="15"/>
      <c r="B16" s="15"/>
      <c r="C16" s="15"/>
      <c r="D16" s="16" t="s">
        <v>61</v>
      </c>
      <c r="E16" s="16"/>
      <c r="F16" s="15" t="s">
        <v>62</v>
      </c>
      <c r="G16" s="15" t="s">
        <v>50</v>
      </c>
      <c r="H16" s="15" t="s">
        <v>56</v>
      </c>
      <c r="I16" s="5" t="s">
        <v>50</v>
      </c>
      <c r="J16" s="21" t="s">
        <v>63</v>
      </c>
      <c r="K16" s="21" t="s">
        <v>53</v>
      </c>
    </row>
    <row r="17" ht="15" customHeight="1" spans="1:11">
      <c r="A17" s="15"/>
      <c r="B17" s="15"/>
      <c r="C17" s="15"/>
      <c r="D17" s="16" t="s">
        <v>64</v>
      </c>
      <c r="E17" s="16"/>
      <c r="F17" s="15" t="s">
        <v>65</v>
      </c>
      <c r="G17" s="15" t="s">
        <v>50</v>
      </c>
      <c r="H17" s="15" t="s">
        <v>66</v>
      </c>
      <c r="I17" s="5" t="s">
        <v>50</v>
      </c>
      <c r="J17" s="21" t="s">
        <v>67</v>
      </c>
      <c r="K17" s="21" t="s">
        <v>53</v>
      </c>
    </row>
    <row r="18" ht="15" customHeight="1" spans="1:11">
      <c r="A18" s="15"/>
      <c r="B18" s="15"/>
      <c r="C18" s="15"/>
      <c r="D18" s="16" t="s">
        <v>68</v>
      </c>
      <c r="E18" s="16"/>
      <c r="F18" s="15" t="s">
        <v>69</v>
      </c>
      <c r="G18" s="15" t="s">
        <v>50</v>
      </c>
      <c r="H18" s="15" t="s">
        <v>70</v>
      </c>
      <c r="I18" s="5" t="s">
        <v>50</v>
      </c>
      <c r="J18" s="21" t="s">
        <v>71</v>
      </c>
      <c r="K18" s="21" t="s">
        <v>53</v>
      </c>
    </row>
    <row r="19" ht="15" customHeight="1" spans="1:11">
      <c r="A19" s="15"/>
      <c r="B19" s="15"/>
      <c r="C19" s="15"/>
      <c r="D19" s="16" t="s">
        <v>72</v>
      </c>
      <c r="E19" s="16"/>
      <c r="F19" s="15" t="s">
        <v>73</v>
      </c>
      <c r="G19" s="15" t="s">
        <v>50</v>
      </c>
      <c r="H19" s="15" t="s">
        <v>74</v>
      </c>
      <c r="I19" s="5" t="s">
        <v>50</v>
      </c>
      <c r="J19" s="21" t="s">
        <v>75</v>
      </c>
      <c r="K19" s="21" t="s">
        <v>53</v>
      </c>
    </row>
    <row r="20" ht="15" customHeight="1" spans="1:11">
      <c r="A20" s="15"/>
      <c r="B20" s="15"/>
      <c r="C20" s="15"/>
      <c r="D20" s="16" t="s">
        <v>76</v>
      </c>
      <c r="E20" s="16"/>
      <c r="F20" s="15" t="s">
        <v>77</v>
      </c>
      <c r="G20" s="15" t="s">
        <v>50</v>
      </c>
      <c r="H20" s="15" t="s">
        <v>78</v>
      </c>
      <c r="I20" s="5" t="s">
        <v>50</v>
      </c>
      <c r="J20" s="21" t="s">
        <v>79</v>
      </c>
      <c r="K20" s="21" t="s">
        <v>53</v>
      </c>
    </row>
    <row r="21" ht="15" customHeight="1" spans="1:11">
      <c r="A21" s="15"/>
      <c r="B21" s="15"/>
      <c r="C21" s="15" t="s">
        <v>80</v>
      </c>
      <c r="D21" s="16" t="s">
        <v>81</v>
      </c>
      <c r="E21" s="16"/>
      <c r="F21" s="17" t="s">
        <v>82</v>
      </c>
      <c r="G21" s="17" t="s">
        <v>83</v>
      </c>
      <c r="H21" s="17" t="s">
        <v>84</v>
      </c>
      <c r="I21" s="5" t="s">
        <v>83</v>
      </c>
      <c r="J21" s="21" t="s">
        <v>85</v>
      </c>
      <c r="K21" s="21" t="s">
        <v>53</v>
      </c>
    </row>
    <row r="22" ht="15" customHeight="1" spans="1:11">
      <c r="A22" s="15"/>
      <c r="B22" s="15"/>
      <c r="C22" s="15"/>
      <c r="D22" s="16" t="s">
        <v>86</v>
      </c>
      <c r="E22" s="16"/>
      <c r="F22" s="15" t="s">
        <v>82</v>
      </c>
      <c r="G22" s="15" t="s">
        <v>83</v>
      </c>
      <c r="H22" s="15" t="s">
        <v>84</v>
      </c>
      <c r="I22" s="5" t="s">
        <v>83</v>
      </c>
      <c r="J22" s="21" t="s">
        <v>87</v>
      </c>
      <c r="K22" s="21" t="s">
        <v>53</v>
      </c>
    </row>
    <row r="23" ht="15" customHeight="1" spans="1:11">
      <c r="A23" s="15"/>
      <c r="B23" s="15"/>
      <c r="C23" s="15" t="s">
        <v>88</v>
      </c>
      <c r="D23" s="16" t="s">
        <v>89</v>
      </c>
      <c r="E23" s="16"/>
      <c r="F23" s="17" t="s">
        <v>82</v>
      </c>
      <c r="G23" s="17" t="s">
        <v>90</v>
      </c>
      <c r="H23" s="17" t="s">
        <v>84</v>
      </c>
      <c r="I23" s="5" t="s">
        <v>90</v>
      </c>
      <c r="J23" s="21" t="s">
        <v>91</v>
      </c>
      <c r="K23" s="21" t="s">
        <v>53</v>
      </c>
    </row>
    <row r="24" ht="15" customHeight="1" spans="1:11">
      <c r="A24" s="15"/>
      <c r="B24" s="15"/>
      <c r="C24" s="15" t="s">
        <v>92</v>
      </c>
      <c r="D24" s="16" t="s">
        <v>93</v>
      </c>
      <c r="E24" s="16"/>
      <c r="F24" s="17" t="s">
        <v>94</v>
      </c>
      <c r="G24" s="17" t="s">
        <v>58</v>
      </c>
      <c r="H24" s="17" t="s">
        <v>95</v>
      </c>
      <c r="I24" s="5" t="s">
        <v>58</v>
      </c>
      <c r="J24" s="21" t="s">
        <v>96</v>
      </c>
      <c r="K24" s="21" t="s">
        <v>53</v>
      </c>
    </row>
    <row r="25" ht="15" customHeight="1" spans="1:11">
      <c r="A25" s="15"/>
      <c r="B25" s="15"/>
      <c r="C25" s="15"/>
      <c r="D25" s="16" t="s">
        <v>97</v>
      </c>
      <c r="E25" s="16"/>
      <c r="F25" s="15" t="s">
        <v>98</v>
      </c>
      <c r="G25" s="15" t="s">
        <v>58</v>
      </c>
      <c r="H25" s="15" t="s">
        <v>90</v>
      </c>
      <c r="I25" s="5" t="s">
        <v>58</v>
      </c>
      <c r="J25" s="21" t="s">
        <v>99</v>
      </c>
      <c r="K25" s="21" t="s">
        <v>53</v>
      </c>
    </row>
    <row r="26" ht="15" customHeight="1" spans="1:11">
      <c r="A26" s="15"/>
      <c r="B26" s="15"/>
      <c r="C26" s="15"/>
      <c r="D26" s="16" t="s">
        <v>100</v>
      </c>
      <c r="E26" s="16"/>
      <c r="F26" s="15" t="s">
        <v>101</v>
      </c>
      <c r="G26" s="15" t="s">
        <v>56</v>
      </c>
      <c r="H26" s="15" t="s">
        <v>102</v>
      </c>
      <c r="I26" s="5" t="s">
        <v>56</v>
      </c>
      <c r="J26" s="21" t="s">
        <v>103</v>
      </c>
      <c r="K26" s="21" t="s">
        <v>53</v>
      </c>
    </row>
    <row r="27" ht="15" customHeight="1" spans="1:11">
      <c r="A27" s="15"/>
      <c r="B27" s="15"/>
      <c r="C27" s="15"/>
      <c r="D27" s="16" t="s">
        <v>104</v>
      </c>
      <c r="E27" s="16"/>
      <c r="F27" s="15" t="s">
        <v>105</v>
      </c>
      <c r="G27" s="15" t="s">
        <v>58</v>
      </c>
      <c r="H27" s="15" t="s">
        <v>106</v>
      </c>
      <c r="I27" s="5" t="s">
        <v>58</v>
      </c>
      <c r="J27" s="21" t="s">
        <v>107</v>
      </c>
      <c r="K27" s="21" t="s">
        <v>53</v>
      </c>
    </row>
    <row r="28" ht="15" customHeight="1" spans="1:11">
      <c r="A28" s="15"/>
      <c r="B28" s="15"/>
      <c r="C28" s="15"/>
      <c r="D28" s="16" t="s">
        <v>108</v>
      </c>
      <c r="E28" s="16"/>
      <c r="F28" s="15" t="s">
        <v>109</v>
      </c>
      <c r="G28" s="15" t="s">
        <v>56</v>
      </c>
      <c r="H28" s="15" t="s">
        <v>110</v>
      </c>
      <c r="I28" s="5" t="s">
        <v>56</v>
      </c>
      <c r="J28" s="21" t="s">
        <v>111</v>
      </c>
      <c r="K28" s="21" t="s">
        <v>53</v>
      </c>
    </row>
    <row r="29" ht="15" customHeight="1" spans="1:11">
      <c r="A29" s="15"/>
      <c r="B29" s="15"/>
      <c r="C29" s="15"/>
      <c r="D29" s="16" t="s">
        <v>112</v>
      </c>
      <c r="E29" s="16"/>
      <c r="F29" s="15" t="s">
        <v>113</v>
      </c>
      <c r="G29" s="15" t="s">
        <v>58</v>
      </c>
      <c r="H29" s="15" t="s">
        <v>57</v>
      </c>
      <c r="I29" s="5" t="s">
        <v>58</v>
      </c>
      <c r="J29" s="21" t="s">
        <v>114</v>
      </c>
      <c r="K29" s="21" t="s">
        <v>53</v>
      </c>
    </row>
    <row r="30" ht="15" customHeight="1" spans="1:11">
      <c r="A30" s="15"/>
      <c r="B30" s="15"/>
      <c r="C30" s="15"/>
      <c r="D30" s="16" t="s">
        <v>115</v>
      </c>
      <c r="E30" s="16"/>
      <c r="F30" s="15" t="s">
        <v>116</v>
      </c>
      <c r="G30" s="15" t="s">
        <v>56</v>
      </c>
      <c r="H30" s="15" t="s">
        <v>117</v>
      </c>
      <c r="I30" s="5" t="s">
        <v>56</v>
      </c>
      <c r="J30" s="21" t="s">
        <v>118</v>
      </c>
      <c r="K30" s="21" t="s">
        <v>53</v>
      </c>
    </row>
    <row r="31" ht="15" customHeight="1" spans="1:11">
      <c r="A31" s="15"/>
      <c r="B31" s="15" t="s">
        <v>119</v>
      </c>
      <c r="C31" s="15" t="s">
        <v>120</v>
      </c>
      <c r="D31" s="16" t="s">
        <v>121</v>
      </c>
      <c r="E31" s="16"/>
      <c r="F31" s="15" t="s">
        <v>122</v>
      </c>
      <c r="G31" s="15" t="s">
        <v>123</v>
      </c>
      <c r="H31" s="15" t="s">
        <v>124</v>
      </c>
      <c r="I31" s="5" t="s">
        <v>125</v>
      </c>
      <c r="J31" s="21" t="s">
        <v>126</v>
      </c>
      <c r="K31" s="21" t="s">
        <v>127</v>
      </c>
    </row>
    <row r="32" ht="15" customHeight="1" spans="1:11">
      <c r="A32" s="15"/>
      <c r="B32" s="15"/>
      <c r="C32" s="15"/>
      <c r="D32" s="16" t="s">
        <v>128</v>
      </c>
      <c r="E32" s="16"/>
      <c r="F32" s="15" t="s">
        <v>129</v>
      </c>
      <c r="G32" s="15" t="s">
        <v>123</v>
      </c>
      <c r="H32" s="15" t="s">
        <v>130</v>
      </c>
      <c r="I32" s="5" t="s">
        <v>123</v>
      </c>
      <c r="J32" s="21" t="s">
        <v>131</v>
      </c>
      <c r="K32" s="21" t="s">
        <v>132</v>
      </c>
    </row>
    <row r="33" ht="15" customHeight="1" spans="1:11">
      <c r="A33" s="15"/>
      <c r="B33" s="15" t="s">
        <v>133</v>
      </c>
      <c r="C33" s="15" t="s">
        <v>134</v>
      </c>
      <c r="D33" s="16" t="s">
        <v>135</v>
      </c>
      <c r="E33" s="16"/>
      <c r="F33" s="15" t="s">
        <v>136</v>
      </c>
      <c r="G33" s="15" t="s">
        <v>90</v>
      </c>
      <c r="H33" s="15" t="s">
        <v>84</v>
      </c>
      <c r="I33" s="5" t="s">
        <v>90</v>
      </c>
      <c r="J33" s="21" t="s">
        <v>137</v>
      </c>
      <c r="K33" s="21" t="s">
        <v>53</v>
      </c>
    </row>
    <row r="34" ht="30" customHeight="1" spans="1:11">
      <c r="A34" s="5" t="s">
        <v>138</v>
      </c>
      <c r="B34" s="15" t="s">
        <v>139</v>
      </c>
      <c r="C34" s="18" t="s">
        <v>140</v>
      </c>
      <c r="D34" s="18"/>
      <c r="E34" s="18"/>
      <c r="F34" s="18"/>
      <c r="G34" s="18"/>
      <c r="H34" s="18"/>
      <c r="I34" s="18"/>
      <c r="J34" s="18"/>
      <c r="K34" s="18"/>
    </row>
    <row r="35" ht="30" customHeight="1" spans="1:11">
      <c r="A35" s="5"/>
      <c r="B35" s="15" t="s">
        <v>141</v>
      </c>
      <c r="C35" s="18" t="s">
        <v>53</v>
      </c>
      <c r="D35" s="18"/>
      <c r="E35" s="18"/>
      <c r="F35" s="18"/>
      <c r="G35" s="18"/>
      <c r="H35" s="18"/>
      <c r="I35" s="18"/>
      <c r="J35" s="18"/>
      <c r="K35" s="18"/>
    </row>
    <row r="36" ht="30" customHeight="1" spans="1:11">
      <c r="A36" s="5"/>
      <c r="B36" s="15" t="s">
        <v>142</v>
      </c>
      <c r="C36" s="18" t="s">
        <v>53</v>
      </c>
      <c r="D36" s="18"/>
      <c r="E36" s="18"/>
      <c r="F36" s="18"/>
      <c r="G36" s="18"/>
      <c r="H36" s="18"/>
      <c r="I36" s="18"/>
      <c r="J36" s="18"/>
      <c r="K36" s="18"/>
    </row>
    <row r="37" ht="30" customHeight="1" spans="1:11">
      <c r="A37" s="5"/>
      <c r="B37" s="15" t="s">
        <v>143</v>
      </c>
      <c r="C37" s="18" t="s">
        <v>53</v>
      </c>
      <c r="D37" s="18"/>
      <c r="E37" s="18"/>
      <c r="F37" s="18"/>
      <c r="G37" s="18"/>
      <c r="H37" s="18"/>
      <c r="I37" s="18"/>
      <c r="J37" s="18"/>
      <c r="K37" s="18"/>
    </row>
  </sheetData>
  <mergeCells count="63">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C34:K34"/>
    <mergeCell ref="C35:K35"/>
    <mergeCell ref="C36:K36"/>
    <mergeCell ref="C37:K37"/>
    <mergeCell ref="A13:A33"/>
    <mergeCell ref="A34:A37"/>
    <mergeCell ref="B14:B30"/>
    <mergeCell ref="B31:B32"/>
    <mergeCell ref="C6:C7"/>
    <mergeCell ref="C14:C20"/>
    <mergeCell ref="C21:C22"/>
    <mergeCell ref="C24:C30"/>
    <mergeCell ref="C31:C32"/>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zoomScale="85" zoomScaleNormal="85" topLeftCell="A5" workbookViewId="0">
      <selection activeCell="N29" sqref="N29"/>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19"/>
      <c r="M1" s="19"/>
      <c r="N1" s="19"/>
      <c r="O1" s="19"/>
      <c r="P1" s="19"/>
      <c r="Q1" s="19"/>
      <c r="R1" s="19"/>
      <c r="S1" s="19"/>
      <c r="T1" s="19"/>
      <c r="U1" s="19"/>
      <c r="V1" s="19"/>
      <c r="W1" s="19"/>
      <c r="X1" s="19"/>
    </row>
    <row r="2" ht="21.95" customHeight="1" spans="1:24">
      <c r="A2" s="3" t="s">
        <v>1</v>
      </c>
      <c r="B2" s="3"/>
      <c r="C2" s="4" t="s">
        <v>144</v>
      </c>
      <c r="D2" s="4"/>
      <c r="E2" s="4"/>
      <c r="F2" s="3" t="s">
        <v>3</v>
      </c>
      <c r="G2" s="3" t="s">
        <v>145</v>
      </c>
      <c r="H2" s="3"/>
      <c r="I2" s="3"/>
      <c r="J2" s="3"/>
      <c r="K2" s="3"/>
      <c r="L2" s="20"/>
      <c r="M2" s="20"/>
      <c r="N2" s="20"/>
      <c r="O2" s="20"/>
      <c r="P2" s="20"/>
      <c r="Q2" s="20"/>
      <c r="R2" s="20"/>
      <c r="S2" s="20"/>
      <c r="T2" s="19"/>
      <c r="U2" s="19"/>
      <c r="V2" s="19"/>
      <c r="W2" s="19"/>
      <c r="X2" s="19"/>
    </row>
    <row r="3" ht="21.95" customHeight="1" spans="1:24">
      <c r="A3" s="3" t="s">
        <v>5</v>
      </c>
      <c r="B3" s="3"/>
      <c r="C3" s="3" t="s">
        <v>6</v>
      </c>
      <c r="D3" s="3"/>
      <c r="E3" s="3"/>
      <c r="F3" s="3" t="s">
        <v>7</v>
      </c>
      <c r="G3" s="3" t="s">
        <v>8</v>
      </c>
      <c r="H3" s="3"/>
      <c r="I3" s="3"/>
      <c r="J3" s="3"/>
      <c r="K3" s="3"/>
      <c r="L3" s="20"/>
      <c r="M3" s="20"/>
      <c r="N3" s="20"/>
      <c r="O3" s="20"/>
      <c r="P3" s="20"/>
      <c r="Q3" s="20"/>
      <c r="R3" s="20"/>
      <c r="S3" s="20"/>
      <c r="T3" s="19"/>
      <c r="U3" s="19"/>
      <c r="V3" s="19"/>
      <c r="W3" s="19"/>
      <c r="X3" s="19"/>
    </row>
    <row r="4" ht="21.95" customHeight="1" spans="1:24">
      <c r="A4" s="5" t="s">
        <v>9</v>
      </c>
      <c r="B4" s="5"/>
      <c r="C4" s="6" t="s">
        <v>10</v>
      </c>
      <c r="D4" s="6"/>
      <c r="E4" s="6" t="s">
        <v>11</v>
      </c>
      <c r="F4" s="6"/>
      <c r="G4" s="6" t="s">
        <v>12</v>
      </c>
      <c r="H4" s="6" t="s">
        <v>13</v>
      </c>
      <c r="I4" s="6" t="s">
        <v>14</v>
      </c>
      <c r="J4" s="6" t="s">
        <v>15</v>
      </c>
      <c r="K4" s="6"/>
      <c r="L4" s="20"/>
      <c r="M4" s="20"/>
      <c r="N4" s="20"/>
      <c r="O4" s="20"/>
      <c r="P4" s="20"/>
      <c r="Q4" s="20"/>
      <c r="R4" s="20"/>
      <c r="S4" s="20"/>
      <c r="T4" s="19"/>
      <c r="U4" s="19"/>
      <c r="V4" s="19"/>
      <c r="W4" s="19"/>
      <c r="X4" s="19"/>
    </row>
    <row r="5" ht="21.95" customHeight="1" spans="1:11">
      <c r="A5" s="5"/>
      <c r="B5" s="5"/>
      <c r="C5" s="7" t="s">
        <v>16</v>
      </c>
      <c r="D5" s="7"/>
      <c r="E5" s="3">
        <f>E6+E7+E8+E9+E10</f>
        <v>300</v>
      </c>
      <c r="F5" s="3"/>
      <c r="G5" s="3">
        <f>G6+G7+G8+G9+G10</f>
        <v>0</v>
      </c>
      <c r="H5" s="5">
        <f>H6+H7+H8+H9+H10</f>
        <v>300</v>
      </c>
      <c r="I5" s="5">
        <f>I6+I7+I8+I9+I10</f>
        <v>265.9034</v>
      </c>
      <c r="J5" s="18">
        <f>I5/H5</f>
        <v>0.886344666666667</v>
      </c>
      <c r="K5" s="18"/>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146</v>
      </c>
      <c r="F7" s="3"/>
      <c r="G7" s="3" t="s">
        <v>19</v>
      </c>
      <c r="H7" s="5" t="s">
        <v>146</v>
      </c>
      <c r="I7" s="5" t="s">
        <v>147</v>
      </c>
      <c r="J7" s="3" t="s">
        <v>148</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19</v>
      </c>
      <c r="F10" s="3"/>
      <c r="G10" s="3" t="s">
        <v>19</v>
      </c>
      <c r="H10" s="5" t="s">
        <v>19</v>
      </c>
      <c r="I10" s="5" t="s">
        <v>19</v>
      </c>
      <c r="J10" s="3" t="s">
        <v>20</v>
      </c>
      <c r="K10" s="3"/>
    </row>
    <row r="11" ht="27.95" customHeight="1" spans="1:24">
      <c r="A11" s="3" t="s">
        <v>32</v>
      </c>
      <c r="B11" s="3"/>
      <c r="C11" s="8" t="s">
        <v>149</v>
      </c>
      <c r="D11" s="8"/>
      <c r="E11" s="8"/>
      <c r="F11" s="8"/>
      <c r="G11" s="8"/>
      <c r="H11" s="8"/>
      <c r="I11" s="8"/>
      <c r="J11" s="8"/>
      <c r="K11" s="8"/>
      <c r="L11" s="19"/>
      <c r="M11" s="19"/>
      <c r="N11" s="19"/>
      <c r="O11" s="19"/>
      <c r="P11" s="19"/>
      <c r="Q11" s="19"/>
      <c r="R11" s="19"/>
      <c r="S11" s="19"/>
      <c r="T11" s="19"/>
      <c r="U11" s="19"/>
      <c r="V11" s="19"/>
      <c r="W11" s="19"/>
      <c r="X11" s="19"/>
    </row>
    <row r="12" ht="27.95" customHeight="1" spans="1:24">
      <c r="A12" s="11" t="s">
        <v>34</v>
      </c>
      <c r="B12" s="11"/>
      <c r="C12" s="11"/>
      <c r="D12" s="12">
        <v>96.86</v>
      </c>
      <c r="E12" s="12"/>
      <c r="F12" s="13" t="s">
        <v>35</v>
      </c>
      <c r="G12" s="14">
        <f>IF(J5*10&gt;10,10,J5*10)</f>
        <v>8.86344666666666</v>
      </c>
      <c r="H12" s="14"/>
      <c r="I12" s="14"/>
      <c r="J12" s="14"/>
      <c r="K12" s="14"/>
      <c r="L12" s="19"/>
      <c r="M12" s="19"/>
      <c r="N12" s="19"/>
      <c r="O12" s="19"/>
      <c r="P12" s="19"/>
      <c r="Q12" s="19"/>
      <c r="R12" s="19"/>
      <c r="S12" s="19"/>
      <c r="T12" s="19"/>
      <c r="U12" s="19"/>
      <c r="V12" s="19"/>
      <c r="W12" s="19"/>
      <c r="X12" s="19"/>
    </row>
    <row r="13" ht="30" customHeight="1" spans="1:11">
      <c r="A13" s="15" t="s">
        <v>36</v>
      </c>
      <c r="B13" s="6" t="s">
        <v>37</v>
      </c>
      <c r="C13" s="6" t="s">
        <v>38</v>
      </c>
      <c r="D13" s="6" t="s">
        <v>39</v>
      </c>
      <c r="E13" s="6"/>
      <c r="F13" s="6" t="s">
        <v>40</v>
      </c>
      <c r="G13" s="6" t="s">
        <v>41</v>
      </c>
      <c r="H13" s="6" t="s">
        <v>42</v>
      </c>
      <c r="I13" s="6" t="s">
        <v>43</v>
      </c>
      <c r="J13" s="6" t="s">
        <v>44</v>
      </c>
      <c r="K13" s="6" t="s">
        <v>45</v>
      </c>
    </row>
    <row r="14" ht="15" customHeight="1" spans="1:11">
      <c r="A14" s="15"/>
      <c r="B14" s="15" t="s">
        <v>46</v>
      </c>
      <c r="C14" s="15" t="s">
        <v>47</v>
      </c>
      <c r="D14" s="16" t="s">
        <v>150</v>
      </c>
      <c r="E14" s="16"/>
      <c r="F14" s="15" t="s">
        <v>151</v>
      </c>
      <c r="G14" s="15" t="s">
        <v>152</v>
      </c>
      <c r="H14" s="15" t="s">
        <v>153</v>
      </c>
      <c r="I14" s="5" t="s">
        <v>152</v>
      </c>
      <c r="J14" s="21" t="s">
        <v>154</v>
      </c>
      <c r="K14" s="21" t="s">
        <v>53</v>
      </c>
    </row>
    <row r="15" ht="15" customHeight="1" spans="1:11">
      <c r="A15" s="15"/>
      <c r="B15" s="15"/>
      <c r="C15" s="15"/>
      <c r="D15" s="16" t="s">
        <v>155</v>
      </c>
      <c r="E15" s="16"/>
      <c r="F15" s="15" t="s">
        <v>156</v>
      </c>
      <c r="G15" s="15" t="s">
        <v>152</v>
      </c>
      <c r="H15" s="15" t="s">
        <v>157</v>
      </c>
      <c r="I15" s="5" t="s">
        <v>152</v>
      </c>
      <c r="J15" s="21" t="s">
        <v>158</v>
      </c>
      <c r="K15" s="21" t="s">
        <v>159</v>
      </c>
    </row>
    <row r="16" ht="15" customHeight="1" spans="1:11">
      <c r="A16" s="15"/>
      <c r="B16" s="15"/>
      <c r="C16" s="15"/>
      <c r="D16" s="16" t="s">
        <v>160</v>
      </c>
      <c r="E16" s="16"/>
      <c r="F16" s="15" t="s">
        <v>161</v>
      </c>
      <c r="G16" s="15" t="s">
        <v>152</v>
      </c>
      <c r="H16" s="15" t="s">
        <v>162</v>
      </c>
      <c r="I16" s="5" t="s">
        <v>152</v>
      </c>
      <c r="J16" s="21" t="s">
        <v>163</v>
      </c>
      <c r="K16" s="21" t="s">
        <v>53</v>
      </c>
    </row>
    <row r="17" ht="15" customHeight="1" spans="1:11">
      <c r="A17" s="15"/>
      <c r="B17" s="15"/>
      <c r="C17" s="15"/>
      <c r="D17" s="16" t="s">
        <v>164</v>
      </c>
      <c r="E17" s="16"/>
      <c r="F17" s="15" t="s">
        <v>165</v>
      </c>
      <c r="G17" s="15" t="s">
        <v>152</v>
      </c>
      <c r="H17" s="15" t="s">
        <v>166</v>
      </c>
      <c r="I17" s="5" t="s">
        <v>152</v>
      </c>
      <c r="J17" s="21" t="s">
        <v>167</v>
      </c>
      <c r="K17" s="21" t="s">
        <v>53</v>
      </c>
    </row>
    <row r="18" ht="15" customHeight="1" spans="1:11">
      <c r="A18" s="15"/>
      <c r="B18" s="15"/>
      <c r="C18" s="15"/>
      <c r="D18" s="16" t="s">
        <v>168</v>
      </c>
      <c r="E18" s="16"/>
      <c r="F18" s="15" t="s">
        <v>169</v>
      </c>
      <c r="G18" s="15" t="s">
        <v>152</v>
      </c>
      <c r="H18" s="15" t="s">
        <v>56</v>
      </c>
      <c r="I18" s="5" t="s">
        <v>152</v>
      </c>
      <c r="J18" s="21" t="s">
        <v>170</v>
      </c>
      <c r="K18" s="21" t="s">
        <v>53</v>
      </c>
    </row>
    <row r="19" ht="15" customHeight="1" spans="1:11">
      <c r="A19" s="15"/>
      <c r="B19" s="15"/>
      <c r="C19" s="15"/>
      <c r="D19" s="16" t="s">
        <v>171</v>
      </c>
      <c r="E19" s="16"/>
      <c r="F19" s="15" t="s">
        <v>172</v>
      </c>
      <c r="G19" s="15" t="s">
        <v>173</v>
      </c>
      <c r="H19" s="15" t="s">
        <v>174</v>
      </c>
      <c r="I19" s="5" t="s">
        <v>173</v>
      </c>
      <c r="J19" s="21" t="s">
        <v>175</v>
      </c>
      <c r="K19" s="21" t="s">
        <v>53</v>
      </c>
    </row>
    <row r="20" ht="15" customHeight="1" spans="1:11">
      <c r="A20" s="15"/>
      <c r="B20" s="15"/>
      <c r="C20" s="15"/>
      <c r="D20" s="16" t="s">
        <v>176</v>
      </c>
      <c r="E20" s="16"/>
      <c r="F20" s="15" t="s">
        <v>177</v>
      </c>
      <c r="G20" s="15" t="s">
        <v>152</v>
      </c>
      <c r="H20" s="15" t="s">
        <v>83</v>
      </c>
      <c r="I20" s="5" t="s">
        <v>152</v>
      </c>
      <c r="J20" s="21" t="s">
        <v>175</v>
      </c>
      <c r="K20" s="21" t="s">
        <v>53</v>
      </c>
    </row>
    <row r="21" ht="15" customHeight="1" spans="1:11">
      <c r="A21" s="15"/>
      <c r="B21" s="15"/>
      <c r="C21" s="15" t="s">
        <v>80</v>
      </c>
      <c r="D21" s="16" t="s">
        <v>178</v>
      </c>
      <c r="E21" s="16"/>
      <c r="F21" s="17" t="s">
        <v>82</v>
      </c>
      <c r="G21" s="17" t="s">
        <v>83</v>
      </c>
      <c r="H21" s="17" t="s">
        <v>84</v>
      </c>
      <c r="I21" s="5" t="s">
        <v>83</v>
      </c>
      <c r="J21" s="21" t="s">
        <v>179</v>
      </c>
      <c r="K21" s="21" t="s">
        <v>53</v>
      </c>
    </row>
    <row r="22" ht="15" customHeight="1" spans="1:11">
      <c r="A22" s="15"/>
      <c r="B22" s="15"/>
      <c r="C22" s="15"/>
      <c r="D22" s="16" t="s">
        <v>180</v>
      </c>
      <c r="E22" s="16"/>
      <c r="F22" s="15" t="s">
        <v>82</v>
      </c>
      <c r="G22" s="15" t="s">
        <v>83</v>
      </c>
      <c r="H22" s="15" t="s">
        <v>84</v>
      </c>
      <c r="I22" s="5" t="s">
        <v>83</v>
      </c>
      <c r="J22" s="21" t="s">
        <v>181</v>
      </c>
      <c r="K22" s="21" t="s">
        <v>53</v>
      </c>
    </row>
    <row r="23" ht="15" customHeight="1" spans="1:11">
      <c r="A23" s="15"/>
      <c r="B23" s="15"/>
      <c r="C23" s="15" t="s">
        <v>88</v>
      </c>
      <c r="D23" s="16" t="s">
        <v>182</v>
      </c>
      <c r="E23" s="16"/>
      <c r="F23" s="17" t="s">
        <v>82</v>
      </c>
      <c r="G23" s="17" t="s">
        <v>90</v>
      </c>
      <c r="H23" s="17" t="s">
        <v>84</v>
      </c>
      <c r="I23" s="5" t="s">
        <v>90</v>
      </c>
      <c r="J23" s="21" t="s">
        <v>183</v>
      </c>
      <c r="K23" s="21" t="s">
        <v>53</v>
      </c>
    </row>
    <row r="24" ht="15" customHeight="1" spans="1:11">
      <c r="A24" s="15"/>
      <c r="B24" s="15"/>
      <c r="C24" s="15" t="s">
        <v>92</v>
      </c>
      <c r="D24" s="16" t="s">
        <v>184</v>
      </c>
      <c r="E24" s="16"/>
      <c r="F24" s="17" t="s">
        <v>185</v>
      </c>
      <c r="G24" s="17" t="s">
        <v>186</v>
      </c>
      <c r="H24" s="17" t="s">
        <v>187</v>
      </c>
      <c r="I24" s="5" t="s">
        <v>186</v>
      </c>
      <c r="J24" s="21" t="s">
        <v>188</v>
      </c>
      <c r="K24" s="21" t="s">
        <v>53</v>
      </c>
    </row>
    <row r="25" ht="15" customHeight="1" spans="1:11">
      <c r="A25" s="15"/>
      <c r="B25" s="15"/>
      <c r="C25" s="15"/>
      <c r="D25" s="16" t="s">
        <v>189</v>
      </c>
      <c r="E25" s="16"/>
      <c r="F25" s="15" t="s">
        <v>190</v>
      </c>
      <c r="G25" s="15" t="s">
        <v>191</v>
      </c>
      <c r="H25" s="15" t="s">
        <v>192</v>
      </c>
      <c r="I25" s="5" t="s">
        <v>191</v>
      </c>
      <c r="J25" s="21" t="s">
        <v>193</v>
      </c>
      <c r="K25" s="21" t="s">
        <v>53</v>
      </c>
    </row>
    <row r="26" ht="15" customHeight="1" spans="1:11">
      <c r="A26" s="15"/>
      <c r="B26" s="15"/>
      <c r="C26" s="15"/>
      <c r="D26" s="16" t="s">
        <v>194</v>
      </c>
      <c r="E26" s="16"/>
      <c r="F26" s="15" t="s">
        <v>195</v>
      </c>
      <c r="G26" s="15" t="s">
        <v>186</v>
      </c>
      <c r="H26" s="15" t="s">
        <v>196</v>
      </c>
      <c r="I26" s="5" t="s">
        <v>186</v>
      </c>
      <c r="J26" s="21" t="s">
        <v>197</v>
      </c>
      <c r="K26" s="21" t="s">
        <v>53</v>
      </c>
    </row>
    <row r="27" ht="15" customHeight="1" spans="1:11">
      <c r="A27" s="15"/>
      <c r="B27" s="15" t="s">
        <v>119</v>
      </c>
      <c r="C27" s="15" t="s">
        <v>120</v>
      </c>
      <c r="D27" s="16" t="s">
        <v>198</v>
      </c>
      <c r="E27" s="16"/>
      <c r="F27" s="15" t="s">
        <v>199</v>
      </c>
      <c r="G27" s="15" t="s">
        <v>123</v>
      </c>
      <c r="H27" s="15" t="s">
        <v>200</v>
      </c>
      <c r="I27" s="5" t="s">
        <v>125</v>
      </c>
      <c r="J27" s="21" t="s">
        <v>201</v>
      </c>
      <c r="K27" s="21" t="s">
        <v>202</v>
      </c>
    </row>
    <row r="28" ht="15" customHeight="1" spans="1:11">
      <c r="A28" s="15"/>
      <c r="B28" s="15"/>
      <c r="C28" s="15"/>
      <c r="D28" s="16" t="s">
        <v>203</v>
      </c>
      <c r="E28" s="16"/>
      <c r="F28" s="15" t="s">
        <v>204</v>
      </c>
      <c r="G28" s="15" t="s">
        <v>123</v>
      </c>
      <c r="H28" s="15" t="s">
        <v>205</v>
      </c>
      <c r="I28" s="5" t="s">
        <v>123</v>
      </c>
      <c r="J28" s="21" t="s">
        <v>206</v>
      </c>
      <c r="K28" s="21" t="s">
        <v>207</v>
      </c>
    </row>
    <row r="29" ht="15" customHeight="1" spans="1:11">
      <c r="A29" s="15"/>
      <c r="B29" s="15" t="s">
        <v>133</v>
      </c>
      <c r="C29" s="15" t="s">
        <v>134</v>
      </c>
      <c r="D29" s="16" t="s">
        <v>208</v>
      </c>
      <c r="E29" s="16"/>
      <c r="F29" s="15" t="s">
        <v>136</v>
      </c>
      <c r="G29" s="15" t="s">
        <v>90</v>
      </c>
      <c r="H29" s="15" t="s">
        <v>209</v>
      </c>
      <c r="I29" s="5" t="s">
        <v>90</v>
      </c>
      <c r="J29" s="21" t="s">
        <v>210</v>
      </c>
      <c r="K29" s="21" t="s">
        <v>53</v>
      </c>
    </row>
    <row r="30" ht="30" customHeight="1" spans="1:11">
      <c r="A30" s="5" t="s">
        <v>138</v>
      </c>
      <c r="B30" s="15" t="s">
        <v>139</v>
      </c>
      <c r="C30" s="18" t="s">
        <v>211</v>
      </c>
      <c r="D30" s="18"/>
      <c r="E30" s="18"/>
      <c r="F30" s="18"/>
      <c r="G30" s="18"/>
      <c r="H30" s="18"/>
      <c r="I30" s="18"/>
      <c r="J30" s="18"/>
      <c r="K30" s="18"/>
    </row>
    <row r="31" ht="30" customHeight="1" spans="1:11">
      <c r="A31" s="5"/>
      <c r="B31" s="15" t="s">
        <v>141</v>
      </c>
      <c r="C31" s="18" t="s">
        <v>53</v>
      </c>
      <c r="D31" s="18"/>
      <c r="E31" s="18"/>
      <c r="F31" s="18"/>
      <c r="G31" s="18"/>
      <c r="H31" s="18"/>
      <c r="I31" s="18"/>
      <c r="J31" s="18"/>
      <c r="K31" s="18"/>
    </row>
    <row r="32" ht="30" customHeight="1" spans="1:11">
      <c r="A32" s="5"/>
      <c r="B32" s="15" t="s">
        <v>142</v>
      </c>
      <c r="C32" s="18" t="s">
        <v>53</v>
      </c>
      <c r="D32" s="18"/>
      <c r="E32" s="18"/>
      <c r="F32" s="18"/>
      <c r="G32" s="18"/>
      <c r="H32" s="18"/>
      <c r="I32" s="18"/>
      <c r="J32" s="18"/>
      <c r="K32" s="18"/>
    </row>
    <row r="33" ht="30" customHeight="1" spans="1:11">
      <c r="A33" s="5"/>
      <c r="B33" s="15" t="s">
        <v>143</v>
      </c>
      <c r="C33" s="18" t="s">
        <v>53</v>
      </c>
      <c r="D33" s="18"/>
      <c r="E33" s="18"/>
      <c r="F33" s="18"/>
      <c r="G33" s="18"/>
      <c r="H33" s="18"/>
      <c r="I33" s="18"/>
      <c r="J33" s="18"/>
      <c r="K33" s="18"/>
    </row>
  </sheetData>
  <mergeCells count="59">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C30:K30"/>
    <mergeCell ref="C31:K31"/>
    <mergeCell ref="C32:K32"/>
    <mergeCell ref="C33:K33"/>
    <mergeCell ref="A13:A29"/>
    <mergeCell ref="A30:A33"/>
    <mergeCell ref="B14:B26"/>
    <mergeCell ref="B27:B28"/>
    <mergeCell ref="C6:C7"/>
    <mergeCell ref="C14:C20"/>
    <mergeCell ref="C21:C22"/>
    <mergeCell ref="C24:C26"/>
    <mergeCell ref="C27:C28"/>
    <mergeCell ref="A4: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tabSelected="1" zoomScale="85" zoomScaleNormal="85" workbookViewId="0">
      <selection activeCell="Q12" sqref="Q12"/>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19"/>
      <c r="M1" s="19"/>
      <c r="N1" s="19"/>
      <c r="O1" s="19"/>
      <c r="P1" s="19"/>
      <c r="Q1" s="19"/>
      <c r="R1" s="19"/>
      <c r="S1" s="19"/>
      <c r="T1" s="19"/>
      <c r="U1" s="19"/>
      <c r="V1" s="19"/>
      <c r="W1" s="19"/>
      <c r="X1" s="19"/>
    </row>
    <row r="2" ht="21.95" customHeight="1" spans="1:24">
      <c r="A2" s="3" t="s">
        <v>1</v>
      </c>
      <c r="B2" s="3"/>
      <c r="C2" s="4" t="s">
        <v>212</v>
      </c>
      <c r="D2" s="4"/>
      <c r="E2" s="4"/>
      <c r="F2" s="3" t="s">
        <v>3</v>
      </c>
      <c r="G2" s="3" t="s">
        <v>213</v>
      </c>
      <c r="H2" s="3"/>
      <c r="I2" s="3"/>
      <c r="J2" s="3"/>
      <c r="K2" s="3"/>
      <c r="L2" s="20"/>
      <c r="M2" s="20"/>
      <c r="N2" s="20"/>
      <c r="O2" s="20"/>
      <c r="P2" s="20"/>
      <c r="Q2" s="20"/>
      <c r="R2" s="20"/>
      <c r="S2" s="20"/>
      <c r="T2" s="19"/>
      <c r="U2" s="19"/>
      <c r="V2" s="19"/>
      <c r="W2" s="19"/>
      <c r="X2" s="19"/>
    </row>
    <row r="3" ht="21.95" customHeight="1" spans="1:24">
      <c r="A3" s="3" t="s">
        <v>5</v>
      </c>
      <c r="B3" s="3"/>
      <c r="C3" s="3" t="s">
        <v>6</v>
      </c>
      <c r="D3" s="3"/>
      <c r="E3" s="3"/>
      <c r="F3" s="3" t="s">
        <v>7</v>
      </c>
      <c r="G3" s="3" t="s">
        <v>8</v>
      </c>
      <c r="H3" s="3"/>
      <c r="I3" s="3"/>
      <c r="J3" s="3"/>
      <c r="K3" s="3"/>
      <c r="L3" s="20"/>
      <c r="M3" s="20"/>
      <c r="N3" s="20"/>
      <c r="O3" s="20"/>
      <c r="P3" s="20"/>
      <c r="Q3" s="20"/>
      <c r="R3" s="20"/>
      <c r="S3" s="20"/>
      <c r="T3" s="19"/>
      <c r="U3" s="19"/>
      <c r="V3" s="19"/>
      <c r="W3" s="19"/>
      <c r="X3" s="19"/>
    </row>
    <row r="4" ht="21.95" customHeight="1" spans="1:24">
      <c r="A4" s="5" t="s">
        <v>9</v>
      </c>
      <c r="B4" s="5"/>
      <c r="C4" s="6" t="s">
        <v>10</v>
      </c>
      <c r="D4" s="6"/>
      <c r="E4" s="6" t="s">
        <v>11</v>
      </c>
      <c r="F4" s="6"/>
      <c r="G4" s="6" t="s">
        <v>12</v>
      </c>
      <c r="H4" s="6" t="s">
        <v>13</v>
      </c>
      <c r="I4" s="6" t="s">
        <v>14</v>
      </c>
      <c r="J4" s="6" t="s">
        <v>15</v>
      </c>
      <c r="K4" s="6"/>
      <c r="L4" s="20"/>
      <c r="M4" s="20"/>
      <c r="N4" s="20"/>
      <c r="O4" s="20"/>
      <c r="P4" s="20"/>
      <c r="Q4" s="20"/>
      <c r="R4" s="20"/>
      <c r="S4" s="20"/>
      <c r="T4" s="19"/>
      <c r="U4" s="19"/>
      <c r="V4" s="19"/>
      <c r="W4" s="19"/>
      <c r="X4" s="19"/>
    </row>
    <row r="5" ht="21.95" customHeight="1" spans="1:11">
      <c r="A5" s="5"/>
      <c r="B5" s="5"/>
      <c r="C5" s="7" t="s">
        <v>16</v>
      </c>
      <c r="D5" s="7"/>
      <c r="E5" s="3">
        <f>E6+E7+E8+E9+E10</f>
        <v>173</v>
      </c>
      <c r="F5" s="3"/>
      <c r="G5" s="3">
        <f>G6+G7+G8+G9+G10</f>
        <v>-15</v>
      </c>
      <c r="H5" s="5">
        <f>H6+H7+H8+H9+H10</f>
        <v>158</v>
      </c>
      <c r="I5" s="5">
        <f>I6+I7+I8+I9+I10</f>
        <v>157</v>
      </c>
      <c r="J5" s="18">
        <f>I5/H5</f>
        <v>0.993670886075949</v>
      </c>
      <c r="K5" s="18"/>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214</v>
      </c>
      <c r="F7" s="3"/>
      <c r="G7" s="3" t="s">
        <v>215</v>
      </c>
      <c r="H7" s="5" t="s">
        <v>216</v>
      </c>
      <c r="I7" s="5" t="s">
        <v>217</v>
      </c>
      <c r="J7" s="3" t="s">
        <v>218</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19</v>
      </c>
      <c r="F10" s="3"/>
      <c r="G10" s="3" t="s">
        <v>19</v>
      </c>
      <c r="H10" s="5" t="s">
        <v>19</v>
      </c>
      <c r="I10" s="5" t="s">
        <v>19</v>
      </c>
      <c r="J10" s="3" t="s">
        <v>20</v>
      </c>
      <c r="K10" s="3"/>
    </row>
    <row r="11" ht="27.95" customHeight="1" spans="1:24">
      <c r="A11" s="3" t="s">
        <v>32</v>
      </c>
      <c r="B11" s="3"/>
      <c r="C11" s="8" t="s">
        <v>219</v>
      </c>
      <c r="D11" s="8"/>
      <c r="E11" s="8"/>
      <c r="F11" s="8"/>
      <c r="G11" s="8"/>
      <c r="H11" s="8"/>
      <c r="I11" s="8"/>
      <c r="J11" s="8"/>
      <c r="K11" s="8"/>
      <c r="L11" s="19"/>
      <c r="M11" s="19"/>
      <c r="N11" s="19"/>
      <c r="O11" s="19"/>
      <c r="P11" s="19"/>
      <c r="Q11" s="19"/>
      <c r="R11" s="19"/>
      <c r="S11" s="19"/>
      <c r="T11" s="19"/>
      <c r="U11" s="19"/>
      <c r="V11" s="19"/>
      <c r="W11" s="19"/>
      <c r="X11" s="19"/>
    </row>
    <row r="12" ht="27.95" customHeight="1" spans="1:24">
      <c r="A12" s="11" t="s">
        <v>34</v>
      </c>
      <c r="B12" s="11"/>
      <c r="C12" s="11"/>
      <c r="D12" s="12">
        <v>97.94</v>
      </c>
      <c r="E12" s="12"/>
      <c r="F12" s="13" t="s">
        <v>35</v>
      </c>
      <c r="G12" s="14">
        <f>IF(J5*10&gt;10,10,J5*10)</f>
        <v>9.93670886075949</v>
      </c>
      <c r="H12" s="14"/>
      <c r="I12" s="14"/>
      <c r="J12" s="14"/>
      <c r="K12" s="14"/>
      <c r="L12" s="19"/>
      <c r="M12" s="19"/>
      <c r="N12" s="19"/>
      <c r="O12" s="19"/>
      <c r="P12" s="19"/>
      <c r="Q12" s="19"/>
      <c r="R12" s="19"/>
      <c r="S12" s="19"/>
      <c r="T12" s="19"/>
      <c r="U12" s="19"/>
      <c r="V12" s="19"/>
      <c r="W12" s="19"/>
      <c r="X12" s="19"/>
    </row>
    <row r="13" ht="30" customHeight="1" spans="1:11">
      <c r="A13" s="15" t="s">
        <v>36</v>
      </c>
      <c r="B13" s="6" t="s">
        <v>37</v>
      </c>
      <c r="C13" s="6" t="s">
        <v>38</v>
      </c>
      <c r="D13" s="6" t="s">
        <v>39</v>
      </c>
      <c r="E13" s="6"/>
      <c r="F13" s="6" t="s">
        <v>40</v>
      </c>
      <c r="G13" s="6" t="s">
        <v>41</v>
      </c>
      <c r="H13" s="6" t="s">
        <v>42</v>
      </c>
      <c r="I13" s="6" t="s">
        <v>43</v>
      </c>
      <c r="J13" s="6" t="s">
        <v>44</v>
      </c>
      <c r="K13" s="6" t="s">
        <v>45</v>
      </c>
    </row>
    <row r="14" ht="15" customHeight="1" spans="1:11">
      <c r="A14" s="15"/>
      <c r="B14" s="15" t="s">
        <v>46</v>
      </c>
      <c r="C14" s="15" t="s">
        <v>47</v>
      </c>
      <c r="D14" s="16" t="s">
        <v>220</v>
      </c>
      <c r="E14" s="16"/>
      <c r="F14" s="15" t="s">
        <v>221</v>
      </c>
      <c r="G14" s="15" t="s">
        <v>123</v>
      </c>
      <c r="H14" s="15" t="s">
        <v>57</v>
      </c>
      <c r="I14" s="5" t="s">
        <v>123</v>
      </c>
      <c r="J14" s="21" t="s">
        <v>222</v>
      </c>
      <c r="K14" s="21" t="s">
        <v>53</v>
      </c>
    </row>
    <row r="15" ht="15" customHeight="1" spans="1:11">
      <c r="A15" s="15"/>
      <c r="B15" s="15"/>
      <c r="C15" s="15"/>
      <c r="D15" s="16" t="s">
        <v>223</v>
      </c>
      <c r="E15" s="16"/>
      <c r="F15" s="15" t="s">
        <v>224</v>
      </c>
      <c r="G15" s="15" t="s">
        <v>83</v>
      </c>
      <c r="H15" s="15" t="s">
        <v>225</v>
      </c>
      <c r="I15" s="5" t="s">
        <v>83</v>
      </c>
      <c r="J15" s="21" t="s">
        <v>226</v>
      </c>
      <c r="K15" s="21" t="s">
        <v>53</v>
      </c>
    </row>
    <row r="16" ht="15" customHeight="1" spans="1:11">
      <c r="A16" s="15"/>
      <c r="B16" s="15"/>
      <c r="C16" s="15" t="s">
        <v>80</v>
      </c>
      <c r="D16" s="16" t="s">
        <v>227</v>
      </c>
      <c r="E16" s="16"/>
      <c r="F16" s="17" t="s">
        <v>82</v>
      </c>
      <c r="G16" s="17" t="s">
        <v>90</v>
      </c>
      <c r="H16" s="17" t="s">
        <v>84</v>
      </c>
      <c r="I16" s="5" t="s">
        <v>90</v>
      </c>
      <c r="J16" s="21" t="s">
        <v>228</v>
      </c>
      <c r="K16" s="21" t="s">
        <v>53</v>
      </c>
    </row>
    <row r="17" ht="15" customHeight="1" spans="1:11">
      <c r="A17" s="15"/>
      <c r="B17" s="15"/>
      <c r="C17" s="15" t="s">
        <v>88</v>
      </c>
      <c r="D17" s="16" t="s">
        <v>229</v>
      </c>
      <c r="E17" s="16"/>
      <c r="F17" s="17" t="s">
        <v>230</v>
      </c>
      <c r="G17" s="17" t="s">
        <v>83</v>
      </c>
      <c r="H17" s="17" t="s">
        <v>58</v>
      </c>
      <c r="I17" s="5" t="s">
        <v>83</v>
      </c>
      <c r="J17" s="21" t="s">
        <v>231</v>
      </c>
      <c r="K17" s="21" t="s">
        <v>53</v>
      </c>
    </row>
    <row r="18" ht="15" customHeight="1" spans="1:11">
      <c r="A18" s="15"/>
      <c r="B18" s="15"/>
      <c r="C18" s="15"/>
      <c r="D18" s="16" t="s">
        <v>232</v>
      </c>
      <c r="E18" s="16"/>
      <c r="F18" s="15" t="s">
        <v>82</v>
      </c>
      <c r="G18" s="15" t="s">
        <v>83</v>
      </c>
      <c r="H18" s="15" t="s">
        <v>84</v>
      </c>
      <c r="I18" s="5" t="s">
        <v>83</v>
      </c>
      <c r="J18" s="21" t="s">
        <v>233</v>
      </c>
      <c r="K18" s="21" t="s">
        <v>53</v>
      </c>
    </row>
    <row r="19" ht="15" customHeight="1" spans="1:11">
      <c r="A19" s="15"/>
      <c r="B19" s="15"/>
      <c r="C19" s="15" t="s">
        <v>92</v>
      </c>
      <c r="D19" s="16" t="s">
        <v>234</v>
      </c>
      <c r="E19" s="16"/>
      <c r="F19" s="17" t="s">
        <v>235</v>
      </c>
      <c r="G19" s="17" t="s">
        <v>83</v>
      </c>
      <c r="H19" s="17" t="s">
        <v>50</v>
      </c>
      <c r="I19" s="5" t="s">
        <v>83</v>
      </c>
      <c r="J19" s="21" t="s">
        <v>236</v>
      </c>
      <c r="K19" s="21" t="s">
        <v>53</v>
      </c>
    </row>
    <row r="20" ht="15" customHeight="1" spans="1:11">
      <c r="A20" s="15"/>
      <c r="B20" s="15"/>
      <c r="C20" s="15"/>
      <c r="D20" s="16" t="s">
        <v>237</v>
      </c>
      <c r="E20" s="16"/>
      <c r="F20" s="15" t="s">
        <v>238</v>
      </c>
      <c r="G20" s="15" t="s">
        <v>83</v>
      </c>
      <c r="H20" s="15" t="s">
        <v>83</v>
      </c>
      <c r="I20" s="5" t="s">
        <v>83</v>
      </c>
      <c r="J20" s="21" t="s">
        <v>239</v>
      </c>
      <c r="K20" s="21" t="s">
        <v>53</v>
      </c>
    </row>
    <row r="21" ht="15" customHeight="1" spans="1:11">
      <c r="A21" s="15"/>
      <c r="B21" s="15" t="s">
        <v>119</v>
      </c>
      <c r="C21" s="15" t="s">
        <v>120</v>
      </c>
      <c r="D21" s="16" t="s">
        <v>240</v>
      </c>
      <c r="E21" s="16"/>
      <c r="F21" s="15" t="s">
        <v>241</v>
      </c>
      <c r="G21" s="15" t="s">
        <v>242</v>
      </c>
      <c r="H21" s="15" t="s">
        <v>243</v>
      </c>
      <c r="I21" s="5" t="s">
        <v>242</v>
      </c>
      <c r="J21" s="21" t="s">
        <v>244</v>
      </c>
      <c r="K21" s="21" t="s">
        <v>53</v>
      </c>
    </row>
    <row r="22" ht="15" customHeight="1" spans="1:11">
      <c r="A22" s="15"/>
      <c r="B22" s="15" t="s">
        <v>133</v>
      </c>
      <c r="C22" s="15" t="s">
        <v>134</v>
      </c>
      <c r="D22" s="16" t="s">
        <v>245</v>
      </c>
      <c r="E22" s="16"/>
      <c r="F22" s="15" t="s">
        <v>136</v>
      </c>
      <c r="G22" s="15" t="s">
        <v>90</v>
      </c>
      <c r="H22" s="15" t="s">
        <v>246</v>
      </c>
      <c r="I22" s="5" t="s">
        <v>247</v>
      </c>
      <c r="J22" s="21" t="s">
        <v>248</v>
      </c>
      <c r="K22" s="21" t="s">
        <v>249</v>
      </c>
    </row>
    <row r="23" ht="30" customHeight="1" spans="1:11">
      <c r="A23" s="5" t="s">
        <v>138</v>
      </c>
      <c r="B23" s="15" t="s">
        <v>139</v>
      </c>
      <c r="C23" s="18" t="s">
        <v>219</v>
      </c>
      <c r="D23" s="18"/>
      <c r="E23" s="18"/>
      <c r="F23" s="18"/>
      <c r="G23" s="18"/>
      <c r="H23" s="18"/>
      <c r="I23" s="18"/>
      <c r="J23" s="18"/>
      <c r="K23" s="18"/>
    </row>
    <row r="24" ht="30" customHeight="1" spans="1:11">
      <c r="A24" s="5"/>
      <c r="B24" s="15" t="s">
        <v>141</v>
      </c>
      <c r="C24" s="18" t="s">
        <v>53</v>
      </c>
      <c r="D24" s="18"/>
      <c r="E24" s="18"/>
      <c r="F24" s="18"/>
      <c r="G24" s="18"/>
      <c r="H24" s="18"/>
      <c r="I24" s="18"/>
      <c r="J24" s="18"/>
      <c r="K24" s="18"/>
    </row>
    <row r="25" ht="30" customHeight="1" spans="1:11">
      <c r="A25" s="5"/>
      <c r="B25" s="15" t="s">
        <v>142</v>
      </c>
      <c r="C25" s="18" t="s">
        <v>53</v>
      </c>
      <c r="D25" s="18"/>
      <c r="E25" s="18"/>
      <c r="F25" s="18"/>
      <c r="G25" s="18"/>
      <c r="H25" s="18"/>
      <c r="I25" s="18"/>
      <c r="J25" s="18"/>
      <c r="K25" s="18"/>
    </row>
    <row r="26" ht="30" customHeight="1" spans="1:11">
      <c r="A26" s="5"/>
      <c r="B26" s="15" t="s">
        <v>143</v>
      </c>
      <c r="C26" s="18" t="s">
        <v>53</v>
      </c>
      <c r="D26" s="18"/>
      <c r="E26" s="18"/>
      <c r="F26" s="18"/>
      <c r="G26" s="18"/>
      <c r="H26" s="18"/>
      <c r="I26" s="18"/>
      <c r="J26" s="18"/>
      <c r="K26" s="18"/>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C23:K23"/>
    <mergeCell ref="C24:K24"/>
    <mergeCell ref="C25:K25"/>
    <mergeCell ref="C26:K26"/>
    <mergeCell ref="A13:A22"/>
    <mergeCell ref="A23:A26"/>
    <mergeCell ref="B14:B20"/>
    <mergeCell ref="C6:C7"/>
    <mergeCell ref="C14:C15"/>
    <mergeCell ref="C17:C18"/>
    <mergeCell ref="C19:C20"/>
    <mergeCell ref="A4: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农业生产发展专项资金（农业技术推广与服务）</vt:lpstr>
      <vt:lpstr>对外合作与行业产业宣传</vt:lpstr>
      <vt:lpstr>自治区农作物救灾备荒种子储备补助资金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鹏</cp:lastModifiedBy>
  <dcterms:created xsi:type="dcterms:W3CDTF">2020-01-17T02:57:39Z</dcterms:created>
  <dcterms:modified xsi:type="dcterms:W3CDTF">2025-03-04T01:34:19Z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3C4D3F5192394E479FFF0570D2BCED5E_13</vt:lpwstr>
  </property>
</Properties>
</file>