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目录" sheetId="14" r:id="rId1"/>
    <sheet name="表1 2023年度部门整体绩效自评表" sheetId="7" r:id="rId2"/>
    <sheet name="表2 对外合作与行业产业宣传项目自评表" sheetId="8" r:id="rId3"/>
    <sheet name="表3 广西第三次全国土壤普查(乡村振兴产业发展专项)自评表" sheetId="9" r:id="rId4"/>
    <sheet name="表4 广西第三次全国土壤普查项目自评表" sheetId="10" r:id="rId5"/>
    <sheet name="表5 动物疫病强制免疫补助经费（中央资金）项目自评表" sheetId="11" r:id="rId6"/>
    <sheet name="表6 农业生产发展专项资金（农业技术推广与服务）项目自评表" sheetId="12" r:id="rId7"/>
    <sheet name="表7 农业生产发展专项资金(粮食生产激励资金-补助市县)自评表" sheetId="6" r:id="rId8"/>
    <sheet name="表8 2023年自治区财政大豆玉米带状复合种植补贴资金自评表" sheetId="2" r:id="rId9"/>
    <sheet name="表9 支持牛羊产业发展若干政策措施-补助市县" sheetId="3" r:id="rId10"/>
    <sheet name="表10 2023年农业增产增收攻坚行动项目补助资金自评表" sheetId="4" r:id="rId11"/>
    <sheet name="表11 2023年秋粮“一喷多促”和水稻重大病虫害统防统治补助" sheetId="5" r:id="rId12"/>
    <sheet name="表12 2023年农业增产增收攻坚行动项目支出部门评价评分表" sheetId="13" r:id="rId13"/>
  </sheets>
  <definedNames>
    <definedName name="_xlnm.Print_Area" localSheetId="12">'表12 2023年农业增产增收攻坚行动项目支出部门评价评分表'!$A$1:$J$22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<sst xmlns="http://schemas.openxmlformats.org/spreadsheetml/2006/main" count="2244" uniqueCount="967">
  <si>
    <t>目    录</t>
  </si>
  <si>
    <t>一、表1 2023年度部门整体绩效自评表</t>
  </si>
  <si>
    <t>二、表2 对外合作与行业产业宣传项目自评表</t>
  </si>
  <si>
    <t>三、表3 广西第三次全国土壤普查(乡村振兴产业发展专项)项目自评表</t>
  </si>
  <si>
    <t>四、表4 广西第三次全国土壤普查项目自评表</t>
  </si>
  <si>
    <t>五、表5 动物疫病强制免疫补助经费（中央资金）项目自评表</t>
  </si>
  <si>
    <t>六、表6 农业生产发展专项资金（农业技术推广与服务）项目自评表</t>
  </si>
  <si>
    <t>七、表7 农业生产发展专项资金(粮食生产激励资金-补助市县)项目自评表</t>
  </si>
  <si>
    <t>八、表8 2023年自治区财政大豆玉米带状复合种植补贴资金项目自评表</t>
  </si>
  <si>
    <t>九、表9 支持牛羊产业发展若干政策措施-补助市县项目自评表</t>
  </si>
  <si>
    <t>十、表10 2023年农业增产增收攻坚行动项目补助资金项目自评表</t>
  </si>
  <si>
    <t>十一、表11 2023年秋粮“一喷多促”和水稻重大病虫害统防统治补助项目自评表</t>
  </si>
  <si>
    <t>十二、表12 2023年农业增产增收攻坚行动项目支出部门评价评分表</t>
  </si>
  <si>
    <t>2023年度部门整体绩效自评表</t>
  </si>
  <si>
    <t>部门名称</t>
  </si>
  <si>
    <t>广西壮族自治区农业农村厅</t>
  </si>
  <si>
    <t>部门编码</t>
  </si>
  <si>
    <t>501</t>
  </si>
  <si>
    <t>部门预算安排资金
（万元）</t>
  </si>
  <si>
    <t>资金来源</t>
  </si>
  <si>
    <t>年初预算数</t>
  </si>
  <si>
    <t>年中预算调整数</t>
  </si>
  <si>
    <t>调整后预算数</t>
  </si>
  <si>
    <t>实际支出数</t>
  </si>
  <si>
    <t>预算执行率(%)</t>
  </si>
  <si>
    <t>合计</t>
  </si>
  <si>
    <t xml:space="preserve">   其中：一般公共预算拨款</t>
  </si>
  <si>
    <t>296,025.489</t>
  </si>
  <si>
    <t>537,686.976</t>
  </si>
  <si>
    <t>833,712.465</t>
  </si>
  <si>
    <t>391,429.094</t>
  </si>
  <si>
    <t>0.47</t>
  </si>
  <si>
    <t xml:space="preserve">          政府性基金</t>
  </si>
  <si>
    <t>0</t>
  </si>
  <si>
    <t>29,235.888</t>
  </si>
  <si>
    <t>27,490.416</t>
  </si>
  <si>
    <t>0.94</t>
  </si>
  <si>
    <t xml:space="preserve">          国有资本经营预算</t>
  </si>
  <si>
    <t xml:space="preserve">          其他资金</t>
  </si>
  <si>
    <t>76,793.088</t>
  </si>
  <si>
    <t>18,293.12</t>
  </si>
  <si>
    <t>95,086.208</t>
  </si>
  <si>
    <t>76,019.726</t>
  </si>
  <si>
    <t>0.799</t>
  </si>
  <si>
    <t>部门职能概述（逐条填写，每条控制在150字以内。）</t>
  </si>
  <si>
    <t>一、推动发展全区农村社会事业、农村公共服务、农村文化、农村基础设施和乡村治理。协调推进改善农村人居环境。指导农村精神文明和优秀农耕文化建设。指导农业行业安全生产工作。</t>
  </si>
  <si>
    <t>二、负责农村集体产权制度改革，指导农村集体经济组织发展和集体资产管理工作。指导农民合作经济组织、农业社会化服务体系、新型农业经营主体建设与发展。指导农村有关改革试验区建设和美丽乡村建设。</t>
  </si>
  <si>
    <t>三、指导全区乡村特色产业、农产品加工业、休闲农业发展工作。提出促进大宗农产品流通的建议，培育、保护农业品牌。发布农业农村经济信息，监测分析农业农村经济运行。承担农业大数据和农业农村信息化有关工作。</t>
  </si>
  <si>
    <t>四、指导全区农产品生产。负责全区种植业、畜牧业、渔业、农业机械化等农业各产业的监督管理。组织构建现代农业产业体系、生产体系、经营体系，指导农业标准化生产。监督管理全区远洋渔业和渔政渔港，参与国家渔业维权护渔。</t>
  </si>
  <si>
    <t>五、监督管理全区农产品质量安全。组织开展农产品质量安全监测、追溯、风险评估。会同有关部门组织实施农产品质量安全国家标准。参与制定广西特色农产品安全标准并会同有关部门组织实施。指导全区农业检验检测体系建设。</t>
  </si>
  <si>
    <t>六、指导农用地、渔业水域以及农业生物物种资源的保护与管理，负责水生野生动植物保护、耕地及永久基本农田质量保护工作。</t>
  </si>
  <si>
    <t>七、负责全区农业防灾减灾、农作物重大病虫害防治工作。指导动植物防疫检疫体系建设，组织、监督区内动植物防疫检疫，发布疫情并组织扑灭。组织兽医医政、兽药药政药检工作，负责执业兽医和畜禽屠宰行业管理。</t>
  </si>
  <si>
    <t>八、推动全区农业科技体制改革和农业科技创新体系建设。指导农业产业技术体系和农技推广体系建设，组织农业领域的科学研究、成果转化和技术推广。</t>
  </si>
  <si>
    <t>九、指导全区农业农村人才工作。拟订农业农村人才队伍建设规划并组织实施，指导农业教育和农业职业技能开发，指导新型职业农民培育、农业科技人才培养和农村实用人才培训工作。</t>
  </si>
  <si>
    <t>十、组织开展全区农业对外交流合作。拟订全区农业对外开放的发展战略和对策。承办农业涉外事务，组织农业贸易促进和有关技术交流与合作。参与拟订广西农业对外援助政策，指导实施有关农业援外及援桂项目。</t>
  </si>
  <si>
    <t>部门整体支出年度绩效目标（逐条填写，和部门职能对应）</t>
  </si>
  <si>
    <t>保护农业生物资源多样性，维护自然生态平衡，提升资源环境承载能力。</t>
  </si>
  <si>
    <t>促进全区农业对外交流合作</t>
  </si>
  <si>
    <t>开展农作物病虫害综合防治和动物疫病防治，降低病虫（疫病）危害。</t>
  </si>
  <si>
    <t>提高农村集体经济组织经营管理水平</t>
  </si>
  <si>
    <t>建设农业职业院校，加快农业职业教育发展。</t>
  </si>
  <si>
    <t>稳定粮食产量，保障蔬菜有效供给，壮大特色果业，打造蚕业强省，促进食用菌产业转型升级，创建茶叶品牌，创建休闲农业示范点。</t>
  </si>
  <si>
    <t>支持农业优势特色产业发展，提升现代农业示范区水平，提升农业农村信息服务能力。</t>
  </si>
  <si>
    <t>提升农村清洁能源利用水平，推进农村生活节能。</t>
  </si>
  <si>
    <t>推进先进技术应用，加快发展现代种业。</t>
  </si>
  <si>
    <t>全面实施农业标准化生产，加强农产品质量安全全程监管。</t>
  </si>
  <si>
    <t>自评得分（满分100分）</t>
  </si>
  <si>
    <t>预算执行（10分）</t>
  </si>
  <si>
    <t>部门整体支出年度绩效目标衡量指标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</si>
  <si>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</si>
  <si>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</si>
  <si>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</si>
  <si>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</si>
  <si>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</si>
  <si>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</si>
  <si>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</si>
  <si>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</si>
  <si>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</si>
  <si>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</si>
  <si>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</si>
  <si>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支持建设农村沼气循环农业项目数</t>
  </si>
  <si>
    <t>＝5个</t>
  </si>
  <si>
    <t>6</t>
  </si>
  <si>
    <t>完成对灵川县、灌阳县、苍梧县、平果鸿发盛昌养殖场、平果市纬豪牲畜养殖场、环江县共六个农村沼气循环农业项目的建设，并完成验收</t>
  </si>
  <si>
    <t/>
  </si>
  <si>
    <t>支持建设农村人居环境整治提升项目数</t>
  </si>
  <si>
    <t>＝173个</t>
  </si>
  <si>
    <t>177</t>
  </si>
  <si>
    <t>完成对青秀区等177个农村人居环境整治提升项目额支持建设，并完成验收</t>
  </si>
  <si>
    <t>支持创建特色农产品优势区个数</t>
  </si>
  <si>
    <t>＝8个</t>
  </si>
  <si>
    <t>8</t>
  </si>
  <si>
    <t>创建了宾阳县古辣香米、靖西市靖西大香糯等8个广西特色农产品优势区</t>
  </si>
  <si>
    <t>完成动物疫病监测及采集送检样品份数</t>
  </si>
  <si>
    <t>≥12万份</t>
  </si>
  <si>
    <t>16.12</t>
  </si>
  <si>
    <t>南宁市本级完成2560份监测任务、横州市完成3500份监测任务等，共完成16.12万份</t>
  </si>
  <si>
    <t>由于年初无法精确预估动物疫病监测及采集送检样品份数，因此实际完成数量偏差大。下一年在进行预算编制时，结合往年的检测数量与当下市场检测价格，尽量减少偏差</t>
  </si>
  <si>
    <t>支持开展新品种和关键共性技术示范推广服务的市、县级农科院（所）个数</t>
  </si>
  <si>
    <t>＝49个</t>
  </si>
  <si>
    <t>49</t>
  </si>
  <si>
    <t>支持全区14个市级农科院所、29个特色作物试验站、6个分院广西蚕科院支持开展新品种和关键共性技术示范推广服务</t>
  </si>
  <si>
    <t>支持广西休闲农业与乡村旅游示范点项目个数</t>
  </si>
  <si>
    <t>≥40个</t>
  </si>
  <si>
    <t>40</t>
  </si>
  <si>
    <t>新增建设柳州市4个、桂林市3个等休闲农业示范点40个</t>
  </si>
  <si>
    <t>支持建设农作物病虫害绿色防控集成示范点个数</t>
  </si>
  <si>
    <t>＝43个</t>
  </si>
  <si>
    <t>43</t>
  </si>
  <si>
    <t>在武鸣、柳城等地建设43个农作物病虫害绿色防控集成示范区，其中水稻19个，甘蔗9个，玉米10个，柑橘5个。</t>
  </si>
  <si>
    <t>农产品质量安全风险（例行）全年监测农产品数量</t>
  </si>
  <si>
    <t>≥40万批次</t>
  </si>
  <si>
    <t>全年共对种植业产品监测450405批次，畜牧业产品977批次，水产品2436批次，共45.38万批次</t>
  </si>
  <si>
    <t>农产品质量安全监督抽查数量</t>
  </si>
  <si>
    <t>≥24260批次</t>
  </si>
  <si>
    <t>26642</t>
  </si>
  <si>
    <t>广西畜牧产品质量安全监督抽查20814批次，农产品质量安全监督抽查5828批次（其中种植业产品3208批次，畜禽产品1420批次，水产品1200批次）</t>
  </si>
  <si>
    <t>支持农业对外开放合作试验区建设项目数量</t>
  </si>
  <si>
    <t>≥1个</t>
  </si>
  <si>
    <t>1</t>
  </si>
  <si>
    <t>完成对永福县建设境内农业对外开放合作试验区的补助支持，培育了1家对外出口农业企业，建设了罗汉果产品进出口加工基地和规划设计了品牌文化交流合作展示中心，并开展了多场品牌文化交流活动。</t>
  </si>
  <si>
    <t>支持国际农牧渔优良品种广西试验站建设数量</t>
  </si>
  <si>
    <t>完成对巴基斯坦尼里拉菲奶水牛品种引进广西试验站建设的支持，项目已完成建设。</t>
  </si>
  <si>
    <t>完成新型职业农民中职教育招生培养任务数</t>
  </si>
  <si>
    <t>≥2000名</t>
  </si>
  <si>
    <t>2068</t>
  </si>
  <si>
    <t>2023年实际完成新型职业农民中职教育招生培养2068人</t>
  </si>
  <si>
    <t>创建广西地理标志农产品全产业链保护开发试点项目数</t>
  </si>
  <si>
    <t>≥6个</t>
  </si>
  <si>
    <t>创建了6个广西地理标志农产品全产业链保护开发试点项目数，培育了12个年营业额2000万以上经营主体、12个200亩以上核心生产基地、6个区域特色品种繁育基地或地理标志农产品品种库</t>
  </si>
  <si>
    <t>支持建设中药材基地示范县数量</t>
  </si>
  <si>
    <t>＝10个</t>
  </si>
  <si>
    <t>10</t>
  </si>
  <si>
    <t>博白县等10个县完成了建设验收</t>
  </si>
  <si>
    <t>支持建设中药材示范基地数量</t>
  </si>
  <si>
    <t>＝21个</t>
  </si>
  <si>
    <t>17</t>
  </si>
  <si>
    <t>完成西乡塘区、经济开发区等17个示范基地的建设验收</t>
  </si>
  <si>
    <t>因经营主体主动放弃、占用耕地等，示范基地完成建设验收17个项目</t>
  </si>
  <si>
    <t>支持桂台农业合作示范基地建设数量</t>
  </si>
  <si>
    <t>＝2个</t>
  </si>
  <si>
    <t>2</t>
  </si>
  <si>
    <t>完成了对田东县、阳朔县桂台农业合作示范基地的建设补助，两个基地均已完成建设。</t>
  </si>
  <si>
    <t>支持第二轮土地承包到期再延长三十年试点县数量</t>
  </si>
  <si>
    <t>＝23个</t>
  </si>
  <si>
    <t>23</t>
  </si>
  <si>
    <t>完成了南宁市青秀区等18个整村延包试点，上林县、鹿寨县、蒙山县、河池市金城江区、扶绥县5个整乡镇土地延包试点项目的实施</t>
  </si>
  <si>
    <t>支持创建自治区级现代农业产业园个数</t>
  </si>
  <si>
    <t>创建了灵山县、南丹县2个自治区级现代农业产业园，且通过检测评价</t>
  </si>
  <si>
    <t>支持育繁推一体化及良种基地建设工程项目个数</t>
  </si>
  <si>
    <t>＝22个</t>
  </si>
  <si>
    <t>22</t>
  </si>
  <si>
    <t>完成支持育繁推一体化及良种基地建设工程项目22个</t>
  </si>
  <si>
    <t>补助国有特困企业留守管理人员人数</t>
  </si>
  <si>
    <t>＝96人</t>
  </si>
  <si>
    <t>96</t>
  </si>
  <si>
    <t>共完成补助企业留守管理人员96人，其中部分人员兼任多家公司</t>
  </si>
  <si>
    <t>支持自治区级优势特色产业集群个数</t>
  </si>
  <si>
    <t>≥5个</t>
  </si>
  <si>
    <t>5</t>
  </si>
  <si>
    <t>新增大蚝、香芋2个；续建沃柑、六堡茶、米粉3个集群</t>
  </si>
  <si>
    <t>支持建设自治区级农业产业强镇个数</t>
  </si>
  <si>
    <t>新增桂林市恭城县莲花镇、南宁市邕宁县蒲庙镇、柳州市融安县大将镇等10个产业强镇</t>
  </si>
  <si>
    <t>支持兽医实验室及冷库建设的市县个数</t>
  </si>
  <si>
    <t>≥32个</t>
  </si>
  <si>
    <t>32</t>
  </si>
  <si>
    <t>2023年当年完成32个冷库建设补助</t>
  </si>
  <si>
    <t>质量指标</t>
  </si>
  <si>
    <t>农村人居环境整治提升项目验收合格率</t>
  </si>
  <si>
    <t>＝100%</t>
  </si>
  <si>
    <t>100</t>
  </si>
  <si>
    <t>农村人居环境整治提升项目均已完成验收，且验收合格</t>
  </si>
  <si>
    <t>受助定向生补助条件符合率</t>
  </si>
  <si>
    <t>补助均已通过学生申请，学校审核符合条件后再给予补助</t>
  </si>
  <si>
    <t>春、秋季高致病性禽流感、口蹄疫群体免疫抗体合格率</t>
  </si>
  <si>
    <t>≥70%</t>
  </si>
  <si>
    <t>90</t>
  </si>
  <si>
    <t>春、秋季高致病性禽流感、口蹄疫群体免疫抗体合格率在90%以上</t>
  </si>
  <si>
    <t>市县级兽医实验室及动物疫苗冷库通过验收率</t>
  </si>
  <si>
    <t>71.88</t>
  </si>
  <si>
    <t>当年已完成32个冷库建设补助，因当地财政困难，目前验收进度为71.88%</t>
  </si>
  <si>
    <t>因当地财政困难，项目未能及时验收</t>
  </si>
  <si>
    <t>育繁推一体化及良种基地建设工程验收合格率</t>
  </si>
  <si>
    <t>95.65</t>
  </si>
  <si>
    <t>23个项目均已完成建设，其中22个项目通过验收，大新县果树良种（柑橘）基地建设项目未达到验收标准，验收合格率为95.65%</t>
  </si>
  <si>
    <t>全州县自治区级畜禽遗传资源保护品种（东山猪）保种场建设项目、容县地方鸡活体基因库建设项目、大新县果树良种（柑橘）基地建设项目因企业经营出现困难等原因，项目建设无法按时完成，达到验收条件；灵山县牛品种改良示范县项目未按时组织验收；桂林中药材资源圃建设项目因项目土地交付延期及电线杆迁移问题导致未能按期完成。</t>
  </si>
  <si>
    <t>柑橘黄龙病病株率</t>
  </si>
  <si>
    <t>≤3%</t>
  </si>
  <si>
    <t>1.87</t>
  </si>
  <si>
    <t>示范区内平均柑橘黄龙病病株率1.87%</t>
  </si>
  <si>
    <t>茶叶全产业链项目验收合格率</t>
  </si>
  <si>
    <t>32个茶叶全产业链项目均已完成验收</t>
  </si>
  <si>
    <t>效益指标</t>
  </si>
  <si>
    <t>经济效益</t>
  </si>
  <si>
    <t>第一产业增加值增长率</t>
  </si>
  <si>
    <t>≥3.5%</t>
  </si>
  <si>
    <t>4.7</t>
  </si>
  <si>
    <t>《2023年广西壮族自治区国民经济和社会发展统计公报》显示，全区第一产业增加值4468.18亿元，比上年增长4.7%</t>
  </si>
  <si>
    <t>2023年全区农业农村部门锚定全年一产和农民增收工作总目标持续推进，抓好“米袋子”“菜篮子”“果盘子”“肉篮子”等稳产保供工作，粮食生产连续四年实现面积、产量双增长，“菜篮子”产品供应宽松，猪牛羊禽肉、水产品、蔬菜、园林水果产量分别增长5.2%、3.6%、4.4%、5%，农业农村经济主要指标稳中向好，2023年第一产业增加值增长4.7%。</t>
  </si>
  <si>
    <t>农民人均可支配收入增长率</t>
  </si>
  <si>
    <t>≥5.5%</t>
  </si>
  <si>
    <t>7</t>
  </si>
  <si>
    <t>《2023年广西壮族自治区国民经济和社会发展统计公报》显示，农村居民人均可支配收入18656元，比上年名义增长7.0%，扣除价格因素，实际增长7.0%。</t>
  </si>
  <si>
    <t>全区粮食面积（预计完成国家下达粮食种植任务面积）</t>
  </si>
  <si>
    <t>≥4235万亩</t>
  </si>
  <si>
    <t>4252.05</t>
  </si>
  <si>
    <t>据国家统计局公告，全年粮食播种面积4252.05万亩，同比增加8.1万亩，完成国家下达任务的100.41%。</t>
  </si>
  <si>
    <t>全区蔬菜产量（含瓜果类和食用菌）同比增长率</t>
  </si>
  <si>
    <t>≥4%</t>
  </si>
  <si>
    <t>4.4</t>
  </si>
  <si>
    <t>《2023年广西壮族自治区国民经济和社会发展统计公报》显示，全年蔬菜产量（含食用菌）4425.03万吨，增产4.4%。</t>
  </si>
  <si>
    <t>全区水果产量</t>
  </si>
  <si>
    <t>≥3235万吨</t>
  </si>
  <si>
    <t>3232.59</t>
  </si>
  <si>
    <t>《2023年广西壮族自治区国民经济和社会发展统计公报》园林水果产量3232.59万吨，增产5.0%。</t>
  </si>
  <si>
    <t>因产量受当年天气等多种自然因素的影响，因此产量稍有偏差</t>
  </si>
  <si>
    <t>全区猪牛羊家禽肉总产量</t>
  </si>
  <si>
    <t>≥445万吨</t>
  </si>
  <si>
    <t>469.15</t>
  </si>
  <si>
    <t>《2023年广西壮族自治区国民经济和社会发展统计公报》显示，全区猪牛羊禽肉产量469.15万吨，增长5.2%。其中，猪肉产量276.05万吨，增长5.1%；牛肉产量15.25万吨，增长2.1%；羊肉产量4.35万吨，增长0.8%；禽肉产量173.50万吨，增长5.7%。</t>
  </si>
  <si>
    <t>全区水产品总产量</t>
  </si>
  <si>
    <t>≥364万吨</t>
  </si>
  <si>
    <t>376.99</t>
  </si>
  <si>
    <t>《2023年广西壮族自治区国民经济和社会发展统计公报》显示，全年水产品产量376.99万吨，比上年增长3.6%。其中，海水产品产量220.98万吨，增长3.6%。</t>
  </si>
  <si>
    <t>试点县样板村的集体经济收入增长率</t>
  </si>
  <si>
    <t>≥15%</t>
  </si>
  <si>
    <t>16.14</t>
  </si>
  <si>
    <t>巴马县2023年全县村级集体经济收入为1211.07万元，同比增长26.21%，苍梧县2023年全县村级集体经济收入为2226万元，同比增长9.90%，合浦县2023年全县村级集体经济收入为4715.68万元，同比增长16.19%，平桂区2023年全县村级集体经济收入为2878.54万元，同比增长11.06%，凭祥市2023年全县村级集体经济收入为1781.59万元，同比增长27.60%。5个农村“三变”改革项目县村级集体经济收入同比增长16.14%。</t>
  </si>
  <si>
    <t>社会效益</t>
  </si>
  <si>
    <t>广西农业农村厅网站、广西农产品贸易网访问量</t>
  </si>
  <si>
    <t>≥400万次</t>
  </si>
  <si>
    <t>468.22</t>
  </si>
  <si>
    <t>广西农产品贸易网访问量10.65万次，广西农业农村厅网站访问量457.57万次</t>
  </si>
  <si>
    <t>新媒体渠道农牧渔业信息发布数量</t>
  </si>
  <si>
    <t>≥4000条</t>
  </si>
  <si>
    <t>4939</t>
  </si>
  <si>
    <t>广西农业农村厅新媒体平台（今日头条号、微信公众号、抖音号、新浪微博号）从2023年1月1日至12月31日，共发布文章/视频4939篇（条）。其中：今日头条：2023年1月1日至12月31日共发布文章1994篇。微信公众号：2023年1月1日至12月31日共发布文章1033篇。抖音：2023年1月1日至12月31日共发布视频189条。新浪微博：2023年1月1日至12月31日共发布文章1723篇。</t>
  </si>
  <si>
    <t>春、秋两防高致病性禽流感、口蹄疫应免畜禽免疫密度</t>
  </si>
  <si>
    <t>≥90%</t>
  </si>
  <si>
    <t>春、秋两防高致病性禽流感、口蹄疫应免畜禽免疫密度均达到100%</t>
  </si>
  <si>
    <t>发生重大农产品质量安全事件的数量</t>
  </si>
  <si>
    <t>＝0件</t>
  </si>
  <si>
    <t>各项农产品质量安全监督抽查合格率均在94.63%以上，全年全区未发生重大农产品质量安全事件</t>
  </si>
  <si>
    <t>大规模非法捕捞事件发生数量</t>
  </si>
  <si>
    <t>全区全年未发生大规模非法捕捞事件</t>
  </si>
  <si>
    <t>生态效益</t>
  </si>
  <si>
    <t>减少农村常规电力消耗，全区年累计可节约电能</t>
  </si>
  <si>
    <t>≥67.2万度</t>
  </si>
  <si>
    <t>81.98</t>
  </si>
  <si>
    <t>通过农村能源项目的实施，减少了农村常规电力消耗，全区年累计可节约电能81.98万度</t>
  </si>
  <si>
    <t>安全用药技术示范区农药使用量减少</t>
  </si>
  <si>
    <t>≥5%</t>
  </si>
  <si>
    <t>15.3</t>
  </si>
  <si>
    <t>农作物病虫害安全用药技术示范区农药使用量减少15.3%</t>
  </si>
  <si>
    <t>农药使用量减少高于预期</t>
  </si>
  <si>
    <t>可持续影响</t>
  </si>
  <si>
    <t>探索出的农村宅基地国家试点县（区）改革工作经验可持续复制、借鉴和推广年限</t>
  </si>
  <si>
    <t>≥5年</t>
  </si>
  <si>
    <t>3个试点县均总结了3条以上的改革工作经验，具有一定的可复制和可推广性</t>
  </si>
  <si>
    <t>满意度指标</t>
  </si>
  <si>
    <t>服务对象满意度</t>
  </si>
  <si>
    <t>社会公众满意度</t>
  </si>
  <si>
    <t>98.63</t>
  </si>
  <si>
    <t>根据《自治区绩效办关于反馈自治区直属机关2023年度绩效考评结果的函》显示，考评得分986.31分，评为一等等次。且其他各项目满意度均超过90%。</t>
  </si>
  <si>
    <t>2023年度预算项目绩效自评表</t>
  </si>
  <si>
    <t>项目名称</t>
  </si>
  <si>
    <t>对外合作与行业产业宣传</t>
  </si>
  <si>
    <t>项目编码</t>
  </si>
  <si>
    <t>450000210250163623678</t>
  </si>
  <si>
    <t>项目实施单位</t>
  </si>
  <si>
    <t>501001-广西壮族自治区农业农村厅本级</t>
  </si>
  <si>
    <t>主管部门</t>
  </si>
  <si>
    <t>501-广西壮族自治区农业农村厅</t>
  </si>
  <si>
    <t>预算执行情况
(万元)</t>
  </si>
  <si>
    <t>其中：一般公共预算拨款</t>
  </si>
  <si>
    <t>其中: 上级</t>
  </si>
  <si>
    <t>0.0</t>
  </si>
  <si>
    <t xml:space="preserve">      本级</t>
  </si>
  <si>
    <t>4711.0</t>
  </si>
  <si>
    <t>-57.1</t>
  </si>
  <si>
    <t>4653.9</t>
  </si>
  <si>
    <t>4281.2418</t>
  </si>
  <si>
    <t>91.99</t>
  </si>
  <si>
    <t>政府性基金</t>
  </si>
  <si>
    <t xml:space="preserve"> ——</t>
  </si>
  <si>
    <t xml:space="preserve">  国有资本经营预算</t>
  </si>
  <si>
    <t xml:space="preserve">      其他资金</t>
  </si>
  <si>
    <t>年度绩效目标</t>
  </si>
  <si>
    <t>举办农产品展示促销活动，为全区企业提供展示、洽谈、交流、合作平台，促进我区农产品销售流通，打造农产品品牌，促进农业增效农民增收。加强农业对外交流与合作，以提高统筹利用国际国内两个市场、两种资源能力为关键任务，综合实施直接贸易、多元化进口、境外农业投资与新型农业国际合作等战略措施，推动广西现代农业发展。</t>
  </si>
  <si>
    <t>项目绩效目标衡量指标</t>
  </si>
  <si>
    <t>在央视广告宣传广西农产品品牌时长及次数</t>
  </si>
  <si>
    <t>每次播出时长15秒、《新闻30分》、《新闻联播》提示收看、《朝闻天下》全年共300次</t>
  </si>
  <si>
    <t>4</t>
  </si>
  <si>
    <t>达成预期指标</t>
  </si>
  <si>
    <t>每次播出时长15秒、《新闻30分》、《新闻联播》提示收看、《朝闻天下》全年共350次</t>
  </si>
  <si>
    <t>举办广西农村创业创新项目创意大赛次数</t>
  </si>
  <si>
    <t>≥1次</t>
  </si>
  <si>
    <t>成功举办了一场广西农村创业创新项目创意大赛</t>
  </si>
  <si>
    <t>在中央媒体进行农业宣传数量</t>
  </si>
  <si>
    <t>≥16次（个）</t>
  </si>
  <si>
    <t>25</t>
  </si>
  <si>
    <t>在央媒发表了《南“橘”北“莓”双向奔赴 广西、黑龙江特产互荐温情“出圈”》等25篇精选文章</t>
  </si>
  <si>
    <t>根据工作需求，增加了 在中央媒体进行农业宣传数量</t>
  </si>
  <si>
    <t>在自治区主要媒体宣传农业数量</t>
  </si>
  <si>
    <t>≥29个（条次）</t>
  </si>
  <si>
    <t>30</t>
  </si>
  <si>
    <t>在自治区主要媒体发表了《广西粮食生产实现面积产量“四连增”》等农业宣传文章</t>
  </si>
  <si>
    <t>举办、参加农产品展示等对外交流活动次数</t>
  </si>
  <si>
    <t>≥20次</t>
  </si>
  <si>
    <t>18</t>
  </si>
  <si>
    <t>3.6</t>
  </si>
  <si>
    <t>除中国国际海洋牧场及渔业博览会、第20届中国-东盟博览会广西农业展尚未开展，其余18个展会与博览会均已正常办展</t>
  </si>
  <si>
    <t>受多种不可抗力因素影响，中国国际海洋牧场及渔业博览会、第20届中国-东盟博览会广西农业展不能如期举行，次年应增强预算年制精准度</t>
  </si>
  <si>
    <t>正常办展率</t>
  </si>
  <si>
    <t>9</t>
  </si>
  <si>
    <t>除中国国际海洋牧场及渔业博览会、第20届中国-东盟博览会广西农业展尚未开展，其展会与博览会均已正常办展</t>
  </si>
  <si>
    <t>除中国国际海洋牧场及渔业博览会、第20届中国-东盟博览会广西农业展尚未开展，其展会于博览会均已正常办展</t>
  </si>
  <si>
    <t>时效指标</t>
  </si>
  <si>
    <t>活动按期完成率</t>
  </si>
  <si>
    <t>98</t>
  </si>
  <si>
    <t>9.8</t>
  </si>
  <si>
    <t>除中国国际海洋牧场及渔业博览会、第20届中国-东盟博览会广西农业展尚未开展，其展会于博览会均已按时开展</t>
  </si>
  <si>
    <t>除中国国际海洋牧场及渔业博览会、第20届中国-东盟博览会广西农业展尚未开展，其展会与博览会均已按时开展</t>
  </si>
  <si>
    <t>成本指标</t>
  </si>
  <si>
    <t>举办广西农村创业创新项目创意成本</t>
  </si>
  <si>
    <t>≤125万元</t>
  </si>
  <si>
    <t>2.5</t>
  </si>
  <si>
    <t>124.9</t>
  </si>
  <si>
    <t>项目共支出124.9万元，控制在预算内</t>
  </si>
  <si>
    <t>农业宣传经费</t>
  </si>
  <si>
    <t>≤560万元</t>
  </si>
  <si>
    <t>569.82</t>
  </si>
  <si>
    <t>2.46</t>
  </si>
  <si>
    <t>项目共支出569.82万元，根据实际工作需求，从其他子项目调整资金用于农业宣传，项目总体支出未超出预算</t>
  </si>
  <si>
    <t>根据实际工作需求，从其他子项目调整资金用于农业宣传，项目总体支出未超出预算</t>
  </si>
  <si>
    <t>举办、参加农产品展示等对外交流活动经费</t>
  </si>
  <si>
    <t>≤1151万元</t>
  </si>
  <si>
    <t>项目共支出1086.52万元，控制在预算内</t>
  </si>
  <si>
    <t>广西农产品品牌在央视广告宣传经费</t>
  </si>
  <si>
    <t>≤2500万元</t>
  </si>
  <si>
    <t>项目共支出2500万元，控制在预算内</t>
  </si>
  <si>
    <t>提供展销平台受益企业数</t>
  </si>
  <si>
    <t>≥860次</t>
  </si>
  <si>
    <t>1100</t>
  </si>
  <si>
    <t>设置了广西综合形象展区、专业展区、各市展区和电商直播展四大功能板块，共设置1089个标准展位，参展企业1100多家，参展产品3500多种，200多家国内大型农批市场连锁机构等采购商参加了农交会。农交会突出服务支持农业农村发展新动能，新增了农村金融展区、农产品物流展区，还扩大了电商直播展区规模，邀请网红直播团队直播带货，现场推介各市特色农产品。</t>
  </si>
  <si>
    <t>参展企业满意度</t>
  </si>
  <si>
    <t>98.25</t>
  </si>
  <si>
    <t>问卷共发出55份，满意度为98.25%</t>
  </si>
  <si>
    <t>自评分析</t>
  </si>
  <si>
    <t>全年目标完成情况</t>
  </si>
  <si>
    <t>通过在央视、自治区等主流媒体进行农业宣传，以及举办或参加各种展会与中国东盟农业合作论坛等农业系列活动等博览会，促进了我区农产品销售流通，打造农产品品牌，促进农业增效农民增收。加强农业对外交流与合作，以提高统筹利用国际国内两个市场、两种资源能力为关键任务，综合实施直接贸易、多元化进口、境外农业投资与新型农业国际合作等战略措施，推动广西现代农业发展。</t>
  </si>
  <si>
    <t>绩效目标偏离原因分析</t>
  </si>
  <si>
    <t>整改措施及建议</t>
  </si>
  <si>
    <t>其他需说明问题</t>
  </si>
  <si>
    <t>广西第三次全国土壤普查(乡村振兴产业发展专项)</t>
  </si>
  <si>
    <t>450000230450100035644</t>
  </si>
  <si>
    <t>501016-广西壮族自治区土壤肥料工作站</t>
  </si>
  <si>
    <t>9987.8499</t>
  </si>
  <si>
    <t>5804.321</t>
  </si>
  <si>
    <t>58.11</t>
  </si>
  <si>
    <t>完成广西第三次全国土壤普查土壤样品分析测试工作。</t>
  </si>
  <si>
    <t>数据管理及应用平台</t>
  </si>
  <si>
    <t>≤1个</t>
  </si>
  <si>
    <t>0.5</t>
  </si>
  <si>
    <t>数据管理及应用平台项目建议书已获自治区发改委批复，正待批复可研。</t>
  </si>
  <si>
    <t>数据管理及应用平台建设项目立项流程多、用时长，目前建议书已获自治区发改委批复，项目可行性研究报告已通过自治区大数据发展局评审，目前正在按照最新政策要求，报国家发改委进行提级论证</t>
  </si>
  <si>
    <t>土壤剖面调查采样数量</t>
  </si>
  <si>
    <t>≥1080个</t>
  </si>
  <si>
    <t>3</t>
  </si>
  <si>
    <t>1276</t>
  </si>
  <si>
    <t>已完成土壤剖面调查采样数量1276个</t>
  </si>
  <si>
    <t>内业测试化验样品数量</t>
  </si>
  <si>
    <t>≥1.43万个</t>
  </si>
  <si>
    <t>1.4372</t>
  </si>
  <si>
    <t>截止2023年12月底，全区共完成检测化验38026个，其中2023年耕地建设与利用项目（第三次全国土壤普查）完成的样点数为15615个，本项目完成1.4372万个，剩余8039个为广西第三次全国土壤普查（自治区部门预算和自有资金）项目完成的任务量。</t>
  </si>
  <si>
    <t>全程质量控制样品数量</t>
  </si>
  <si>
    <t>≥4万个</t>
  </si>
  <si>
    <t>全区共完成样点抽检526个，根据抽检比例不少于千分之五的质量控制要求，本项目完成全程质量控制样品数量4.4万个</t>
  </si>
  <si>
    <t>样点校核数量</t>
  </si>
  <si>
    <t>≥10万个</t>
  </si>
  <si>
    <t>10.3</t>
  </si>
  <si>
    <t>完成样点校核数量10.3万个</t>
  </si>
  <si>
    <t>土壤样品制备保存数量</t>
  </si>
  <si>
    <t>≥3万个</t>
  </si>
  <si>
    <t>截止2023年12月底，全区共完成土壤样品制备保存数量57966个，其中本项目完成3万个，剩余为2023年耕地建设与利用项目（第三次全国土壤普查）和广西第三次全国土壤普查（自治区部门预算和自有资金）项目完成的任务量。</t>
  </si>
  <si>
    <t>土壤样品库建设</t>
  </si>
  <si>
    <t>土壤样品库建设项目建议书并获自治区发改委批复，正编制可研。</t>
  </si>
  <si>
    <t>土壤样品库建设项目立项流程多，用时长，目前建议书已获自治区发改委批复，目前正加紧进行项目可行性研究报告、初步设计方案的编制与报批。</t>
  </si>
  <si>
    <t>土壤采样、化验完成率</t>
  </si>
  <si>
    <t>≥95%</t>
  </si>
  <si>
    <t>根据质控专家抽检，检查合格率100%。土壤采样、化验完成率100%</t>
  </si>
  <si>
    <t>经费支出合规率</t>
  </si>
  <si>
    <t>经费支出合规率100%</t>
  </si>
  <si>
    <t>项目及时完成率</t>
  </si>
  <si>
    <t>及时完成指标</t>
  </si>
  <si>
    <t>样点校核成本</t>
  </si>
  <si>
    <t>≤530万元</t>
  </si>
  <si>
    <t>1.5</t>
  </si>
  <si>
    <t>529.6</t>
  </si>
  <si>
    <t>样点校核实际支出529.6万元</t>
  </si>
  <si>
    <t>其他费用支出</t>
  </si>
  <si>
    <t>＝157万元</t>
  </si>
  <si>
    <t>156.8</t>
  </si>
  <si>
    <t>其他费用支出156.8万元</t>
  </si>
  <si>
    <t>样品库建设第一期建设成本</t>
  </si>
  <si>
    <t>≤1500万元</t>
  </si>
  <si>
    <t>样品库建设第一期建设资金已批复结转2024年</t>
  </si>
  <si>
    <t>数据管理及应用平台第一期建设成本</t>
  </si>
  <si>
    <t>≤540万元</t>
  </si>
  <si>
    <t>数据管理及应用平台第一期建设资金已批复结转2004年</t>
  </si>
  <si>
    <t>土壤样品制备保存成本</t>
  </si>
  <si>
    <t>≤450万元</t>
  </si>
  <si>
    <t>255.97</t>
  </si>
  <si>
    <t>土壤样品制备保存总支出255.97万元</t>
  </si>
  <si>
    <t>土壤剖面调查采样成本</t>
  </si>
  <si>
    <t>≤1620万元</t>
  </si>
  <si>
    <t>621</t>
  </si>
  <si>
    <t>土壤剖面调查采样支出621万元</t>
  </si>
  <si>
    <t>内业测试化验成本</t>
  </si>
  <si>
    <t>≤4303万元</t>
  </si>
  <si>
    <t>3472.09</t>
  </si>
  <si>
    <t>内业测试化验支出3472.09万元</t>
  </si>
  <si>
    <t>全程质量控制成本</t>
  </si>
  <si>
    <t>≤900万元</t>
  </si>
  <si>
    <t>768.84</t>
  </si>
  <si>
    <t>全程质量控制支出768.84万元</t>
  </si>
  <si>
    <t>对广西第三次全国土壤普查影响</t>
  </si>
  <si>
    <t>保障广西第三次全国土壤普查工作顺利开展</t>
  </si>
  <si>
    <t>顺利保障广西第三次全国土壤普查顺利开展，广西2023年全年采样量排全国第8、制备量排全国第4、检测量排全国第2。</t>
  </si>
  <si>
    <t>公众满意度</t>
  </si>
  <si>
    <t>发放调查问卷15份，收回问卷10份，公众满意率90%以上。</t>
  </si>
  <si>
    <t>项目已完成了1080个剖面样点调查采样、3万个样品制备保存、1.4372个内业测试化验样品数量、4.4万个样品数量的全程质量控制、10.3万个样点数的样点校核的目标任务，有序推进数据库管理及应用平台和土壤样品库立项，顺利保障了广西第三次全国土壤普查顺利开展。基本完成2023年预算批复的项目建设内容，取得了较好的预算执行效果。</t>
  </si>
  <si>
    <t>广西第三次全国土壤普查</t>
  </si>
  <si>
    <t>450000230450100033178</t>
  </si>
  <si>
    <t>10000.0</t>
  </si>
  <si>
    <t>6765.0672</t>
  </si>
  <si>
    <t>135.3</t>
  </si>
  <si>
    <t>480.0</t>
  </si>
  <si>
    <t>131.251</t>
  </si>
  <si>
    <t>54.69</t>
  </si>
  <si>
    <t>完成广西第三次全国土壤普查相关工作</t>
  </si>
  <si>
    <t>土壤普查土壤样品检测数</t>
  </si>
  <si>
    <t>＝1.49万个</t>
  </si>
  <si>
    <t>1.497</t>
  </si>
  <si>
    <t>截止2024年1月，全区共完成检测化验44957个，其中2023年耕地建设与利用项目（第三次全国土壤普查）完成的样点数为15615个，广西第三次全国土壤普查（乡村振兴专项）完成1.4372万个，本项目完成1.497个。</t>
  </si>
  <si>
    <t>由于受采样窗口期限制及天气原因的影响，及送样后制备需要的时间较长，检测需要的时间也较长，检测任务于2024年1月超额完成</t>
  </si>
  <si>
    <t>媒体宣传版数</t>
  </si>
  <si>
    <t>＝3版</t>
  </si>
  <si>
    <t>完成媒体宣传版数3版</t>
  </si>
  <si>
    <t>资料印刷册数</t>
  </si>
  <si>
    <t>＝3200册</t>
  </si>
  <si>
    <t>3300</t>
  </si>
  <si>
    <t>完成资料印刷册数&gt;3300册</t>
  </si>
  <si>
    <t>宣传片数</t>
  </si>
  <si>
    <t>＝1个</t>
  </si>
  <si>
    <t>完成宣传片数1个</t>
  </si>
  <si>
    <t>资料印刷完成率</t>
  </si>
  <si>
    <t>资料印刷完成率&gt;100%</t>
  </si>
  <si>
    <t>宣传片拍摄完成率</t>
  </si>
  <si>
    <t>宣传片拍摄完成率100%</t>
  </si>
  <si>
    <t>媒体宣传版面完成率</t>
  </si>
  <si>
    <t>媒体宣传版面完成率100%</t>
  </si>
  <si>
    <t>土壤样品检测完成率</t>
  </si>
  <si>
    <t>＝95%</t>
  </si>
  <si>
    <t>据质控专家抽检，检查合格率100%，土壤样品检测完成率100%</t>
  </si>
  <si>
    <t>各项指标及时完成</t>
  </si>
  <si>
    <t>媒体宣传成本</t>
  </si>
  <si>
    <t>≤22.5万元</t>
  </si>
  <si>
    <t>媒体宣传实际支出18万元</t>
  </si>
  <si>
    <t>宣传片拍摄成本</t>
  </si>
  <si>
    <t>≤10万元</t>
  </si>
  <si>
    <t>9.98</t>
  </si>
  <si>
    <t>宣传片拍摄实际支出9.98万元</t>
  </si>
  <si>
    <t>土壤样品检测化验单位成本</t>
  </si>
  <si>
    <t>≤3313元/个</t>
  </si>
  <si>
    <t>2600</t>
  </si>
  <si>
    <t>根据中标情况计算得出土壤样品检测化验单位成本约2600元/个。</t>
  </si>
  <si>
    <t>资料印刷成本</t>
  </si>
  <si>
    <t>≤11万元</t>
  </si>
  <si>
    <t>11</t>
  </si>
  <si>
    <t>资料印刷实际支出11万元</t>
  </si>
  <si>
    <t>有效保障了第三次全国土壤普查的顺利开展，广西检测等完成量走在全国前列</t>
  </si>
  <si>
    <t>项目完成了1.497万个土壤样品检测、资料印刷册数3300册、完成媒体宣传版数3版、完成宣传片拍摄1个以及其他土壤普查相关工作，顺利保障了广西第三次全国普查顺利开展，广西检测等完成量走在全国前列。全面完成2023年预算批复的项目建设内容，取得了较好的预算执行效果。</t>
  </si>
  <si>
    <t>动物疫病强制免疫补助经费（中央资金）</t>
  </si>
  <si>
    <t>450000210250146862980</t>
  </si>
  <si>
    <t>501029-广西壮族自治区动物疫病预防控制中心</t>
  </si>
  <si>
    <t>9880.0</t>
  </si>
  <si>
    <t>完成动物疫苗采购任务，无偿调拨动物疫苗，加强落实动物疫病免疫措施，实现有效地预防控制动物疫情、力争不发生区域性重大动物疫情的目标。</t>
  </si>
  <si>
    <t>完成采购动物疫苗数量。</t>
  </si>
  <si>
    <t>＝27236万毫升/万头份</t>
  </si>
  <si>
    <t>20</t>
  </si>
  <si>
    <t>27236</t>
  </si>
  <si>
    <t>完成动物疫苗采购27236毫升/万头份</t>
  </si>
  <si>
    <t>高致病性禽流感、口蹄疫集中免疫群体免疫密度</t>
  </si>
  <si>
    <t>3.5</t>
  </si>
  <si>
    <t>高致病性禽流感、口蹄疫集中免疫群体免疫密度100%</t>
  </si>
  <si>
    <t>高致病性禽流感、口蹄疫群体免疫抗体合格率</t>
  </si>
  <si>
    <t>高致病性禽流感、口蹄疫群体免疫抗体合格率94%以上</t>
  </si>
  <si>
    <t>动物疫苗政府采购验收合格率。</t>
  </si>
  <si>
    <t>动物疫苗采购验收合格率100%。</t>
  </si>
  <si>
    <t>动物疫苗政府采购完成及时率</t>
  </si>
  <si>
    <t>动物疫苗均在2023年12月31日前完成采购，2024年完成动物疫苗采购合同整体验收。</t>
  </si>
  <si>
    <t>2023年未完成动物疫苗采购合同整体验收。</t>
  </si>
  <si>
    <t>动物疫苗采购成本</t>
  </si>
  <si>
    <t>≤9880万元</t>
  </si>
  <si>
    <t>9880</t>
  </si>
  <si>
    <t>实际支出金额9880万元</t>
  </si>
  <si>
    <t>年内全区区域性重大动物疫情事件</t>
  </si>
  <si>
    <t>27</t>
  </si>
  <si>
    <t>全区无重大动物疫情事件发生</t>
  </si>
  <si>
    <t>崇左市大新县监测到牛O型口蹄疫病原阳性，及时控制未发展成重大疫情事件。</t>
  </si>
  <si>
    <t>服务对象满意度。</t>
  </si>
  <si>
    <t>问卷发放62份，收回62份，满意度100%</t>
  </si>
  <si>
    <t>（一）绩效目标完成情况1.预算执行率2023年我中心动物疫病强制免疫补助经费(中央资金）项目总投入9880万元，2023年实际支出9880万元，预算执行率为100%。预算执行率得分10分。2.项目产出指标（1）产出数量指标项目安排政府采购高致性禽流感、口蹄疫、小反刍兽疫等动物疫苗27236万毫升（万头份），签订合同数量27236万毫升（万头份）。产出数量指标得分20分。（2）产出质量指标①根据《自治区农业农村厅办公室关于公布2023年全区春季重大动物疫病免疫效果评估结果的通知》（桂农厅办函[2023]59号）（第一、第二页）、《自治区农业农村厅办公室关于公布2023年全区秋季重大动物疫病免疫效果评估结果的通知》（第二页），在2023年春、秋季重大动物疫病免疫效果评估中，强制免疫病种应免畜禽的免疫密度平均100%，超出绩效目标的90%要求。  ②根据《自治区农业农村厅办公室关于公布2023年全区春季重大动物疫病免疫效果评估结果的通知》（桂农厅办函[2023]59号）（第二页、第三页、第四页）、《自治区农业农村厅办公室关于公布2023年全区秋季重大动物疫病免疫效果评估结果的通知》（第二页、第三页、第四页）统计，春、秋季重大动物疫病平均抗体合格率都在90%以上，超出绩效目标70%以上的要求，超额完成绩效目标。③2023年动物疫苗政府采购验收合格率100%。产出质量指标得分10分。（3）产出时效指标我中心在2023年12月完成了动物疫苗采购，并在2024年完成了动物疫苗采购合同的整体验收，完成绩效目标。产出时效指标得分9分。（4）产出成本指标动物疫病强制免疫补助经费(中央资金）项目金额9880万元，2023年实际采购动物疫苗支出9875.5万元，经财政厅审核，当年调剂4.5万元用于实验室仪器设备维修，项目总支出未超预算金额，完成绩效目标。产出成本指标得分10分。3.项目效果指标2023年全区没有发生重大动物疫情，但崇左市大新县监测到牛O型口蹄疫病原阳性，及时控制未发展成重大疫情事件。基本实现了年内全区没有区域性重大动物疫情发生的目标。项目效果指标得分27分。4.满意度指标我中心对全区养殖场户以及县、乡、村动物防疫人员进行了满意度抽查，共收回 “2023年广西政府采购强制免疫疫苗用户满意度调查表”62份，根据收回的调查表统计满意度为100%。完成绩效目标。满意度指标得分10分。</t>
  </si>
  <si>
    <t>农业生产发展专项资金（农业技术推广与服务）</t>
  </si>
  <si>
    <t>450000210250198958444</t>
  </si>
  <si>
    <t>501017-广西壮族自治区蚕业技术推广站</t>
  </si>
  <si>
    <t>1417.9</t>
  </si>
  <si>
    <t>65.4</t>
  </si>
  <si>
    <t>1483.3</t>
  </si>
  <si>
    <t>1475.0302</t>
  </si>
  <si>
    <t>99.44</t>
  </si>
  <si>
    <t>20.0</t>
  </si>
  <si>
    <t>0.3518</t>
  </si>
  <si>
    <t>1.76</t>
  </si>
  <si>
    <t>通过项目的实施，保障广西蚕桑良种繁育与试验示范基地（武鸣基地）正常运转，购置生产物资设备，完善基地设施建设，推进示范基地向标准化、设施化、多元化方向发展；加强站本部蚕桑分子育种、病虫害病理研究和基因功能与应用等基础研究，开展小蚕人工饲料育试验示范、蚕桑病虫害防控关键技术研究与应用、蚕桑资源多元化利用关键技术研究和桑树生态治理研究与试验示范，加快蚕桑新品种、新技术示范推广应用，推动创建多元化、省力化蚕桑产业体系，全面提升产业竞争力。</t>
  </si>
  <si>
    <t>搭建果桑农旅融合高效发展新模式展示棚数量</t>
  </si>
  <si>
    <t>年内完成采购及安装搭建果桑农旅融合高效发展新模式展示棚1个。</t>
  </si>
  <si>
    <t>设施修缮工程数量</t>
  </si>
  <si>
    <t>＝2项</t>
  </si>
  <si>
    <t>年内完成武鸣基地园区基础设施修缮和站本部蚕病实验楼屋顶修缮等2项设施修缮工程。</t>
  </si>
  <si>
    <t>开展蚕桑病虫害预报预警期数</t>
  </si>
  <si>
    <t>＝10期</t>
  </si>
  <si>
    <t>12</t>
  </si>
  <si>
    <t>年内在广西蚕业信息网发布蚕桑病虫害预报预警12期。</t>
  </si>
  <si>
    <t>根据全区蚕桑病虫害实际情况，年内适当增加发布蚕桑病虫害预报预警信息，以满足广大农户及生产企业需求。</t>
  </si>
  <si>
    <t>开展桑饲料饲养动物研究实验批次</t>
  </si>
  <si>
    <t>＝3次</t>
  </si>
  <si>
    <t>年内完成饲料桑全价颗粒饲料提升鹅肉品质效果试验3批次。</t>
  </si>
  <si>
    <t>购买桑园管护物资数量</t>
  </si>
  <si>
    <t>＝80吨</t>
  </si>
  <si>
    <t>579.05</t>
  </si>
  <si>
    <t>0.55</t>
  </si>
  <si>
    <t>年内实际采购复合肥、有机肥、桐麸等桑园管护肥料共计579.05吨。（80/579.05）</t>
  </si>
  <si>
    <t>基地桑园管护原计划使用猪粪有机肥，由于桑树饲料养猪项目因动物疫病防控需要暂停实施，猪粪有机肥没能按计划供应。为保障站本部及武鸣基地桑园管护施肥需要，年中按规定程序申请将猪饲料预算80万元调整用于采购桑园管护肥料（桂财农函〔2023〕125号），因此实际采购数量多于年初计划数。</t>
  </si>
  <si>
    <t>设备、物资采购验收合格率</t>
  </si>
  <si>
    <t>专用仪器设备及农用物资采购、中心实验室配套运转设备采购、生产园区养殖基地猪饲料采购、桑园管护物资采购、果桑农旅融合高效发展新模式展示棚搭建物资采购、蚕用物资采购等采购项目均已验收通过，验收合格率达100%。</t>
  </si>
  <si>
    <t>饲养实验按期开展率</t>
  </si>
  <si>
    <t>2.7</t>
  </si>
  <si>
    <t>饲养实验原计划于2023年上半年开展，因生产疫病防控要求统一调整至下半年进行。</t>
  </si>
  <si>
    <t>因动物疫病防控要求，调整原计划实验时间。针对这一情况，应根据生产实际，提前做好突发情况预案。</t>
  </si>
  <si>
    <t>设施修缮竣工验收合格率</t>
  </si>
  <si>
    <t>蚕病实验楼屋顶修缮工程和武鸣基地园区基础设施修缮工程均已验收通过，竣工验收合格率达100%。</t>
  </si>
  <si>
    <t>项目完成及时率为90%。采购桑园管护物资、发布蚕桑病虫害预报预警信息、基础设施修缮、搭建果桑农旅融合高效发展新模式展示棚等工作均按时完成。饲养实验原计划于2023年上半年开展，因生产疫病防控要求统一调整至下半年进行。</t>
  </si>
  <si>
    <t>武鸣基地运转支出成本</t>
  </si>
  <si>
    <t>≤697.4万元</t>
  </si>
  <si>
    <t>593.62</t>
  </si>
  <si>
    <t>2023年武鸣基地运转支出为593.62万元，控制在支出计划数内。</t>
  </si>
  <si>
    <t>年内根据科研生产需要，申请将部分武鸣基地劳务费调整为专用材料费，用于搭建站本部果桑农旅融合高效发展新模式展示棚，因此武鸣基地实际支出低于年初计划数。</t>
  </si>
  <si>
    <t>站本部基础研发支出成本</t>
  </si>
  <si>
    <t>≤806.1万元</t>
  </si>
  <si>
    <t>881.76</t>
  </si>
  <si>
    <t>4.53</t>
  </si>
  <si>
    <t>2023年站本部基础研发支出为881.76万元，高于年初计划数。</t>
  </si>
  <si>
    <t>年内根据科研生产需要，申请将部分武鸣基地劳务费调整为专用材料费，用于搭建站本部果桑农旅融合高效发展新模式展示棚，因此站本部实际支出高于年初计划数。</t>
  </si>
  <si>
    <t>保存桑树品种资源</t>
  </si>
  <si>
    <t>＝1800份</t>
  </si>
  <si>
    <t>15</t>
  </si>
  <si>
    <t>1820</t>
  </si>
  <si>
    <t>全年正常保存桑树品种资源1820份。</t>
  </si>
  <si>
    <t>小蚕人工饲料育技术推广示范点</t>
  </si>
  <si>
    <t>在百色、河池新建人工饲料养蚕示范点共11个。</t>
  </si>
  <si>
    <t>科研人员对科研生产条件的满意度</t>
  </si>
  <si>
    <t>结合项目实际，共发出调查问卷15份，收回调查问卷15份，其中满意15份、不满意0份，科研人员对科研生产条件的满意度为100%。</t>
  </si>
  <si>
    <t>对照年初设定的项目绩效目标，2023年我站严格执行预算，能够按照国家的法律法规加强预算管理，不断完善内控制度，认真地完成了2023年部门预算批复的项目建设内容，取得了较好的预算执行效果。2023年农业生产发展专项资金（农业技术推广与服务）项目绩效目标全面完成，取得了良好社会效益。</t>
  </si>
  <si>
    <t>进一步科学合理设置绩效指标，并根据科研生产实际及时调整优化。</t>
  </si>
  <si>
    <t>农业生产发展专项资金(粮食生产激励资金-补助市县)</t>
  </si>
  <si>
    <t>450000230950100011483</t>
  </si>
  <si>
    <t>5000.0</t>
  </si>
  <si>
    <t>8000.0</t>
  </si>
  <si>
    <t>13000.0</t>
  </si>
  <si>
    <t>5328.47</t>
  </si>
  <si>
    <t>40.99</t>
  </si>
  <si>
    <t>为了激励各地重农抓粮的积极性，经自治区党委、政府同意，2022年我区出台了《广西粮食生产激励办法（试行），明确每年度对上年粮食生产成效突出的县（市、区）给予资金激励。为保持政策延续性，2023年将对2022年度获得激励的县（市、区）给予资金奖励。</t>
  </si>
  <si>
    <t>奖补2022年粮食生产成效突出的县（市、区）个数</t>
  </si>
  <si>
    <t>＝51个</t>
  </si>
  <si>
    <t>51</t>
  </si>
  <si>
    <t>完成奖补2022年粮食生产成效突出的51个县（市、区）</t>
  </si>
  <si>
    <t>资金支付合规率</t>
  </si>
  <si>
    <t>资金均已按照相关支出制度进行支付，支付合规率100%</t>
  </si>
  <si>
    <t>项目完成及时率</t>
  </si>
  <si>
    <t>奖补已于2023年6月26日完成，完成及时率100%</t>
  </si>
  <si>
    <t>每个市县奖补成本</t>
  </si>
  <si>
    <t>91至463万元</t>
  </si>
  <si>
    <t>根据《自治区农业农村厅自治区发展改革委自治区财政厅关于印发广西粮食生产激励办法（试行）的通知（桂农厅发【2022】15号）》每个市县奖补成本91-463万元</t>
  </si>
  <si>
    <t>对当年粮食播种面积、产量保持稳定的影响程度</t>
  </si>
  <si>
    <t>明显</t>
  </si>
  <si>
    <t>对当年粮食播种面积、产量保持稳定的影响程度明显。2023年全区粮食播种面积4252.05万亩，增长0.2%；粮食产量1395.4万吨，比上年增长0.2%，粮食生产连续四年实现面积、产量增长。</t>
  </si>
  <si>
    <t>试点村民满意度</t>
  </si>
  <si>
    <t>96.97</t>
  </si>
  <si>
    <t>问卷发放66份，服务对象满意度达96.97%以上</t>
  </si>
  <si>
    <t>根据《自治区农业农村厅自治区发展改革委自治区财政厅关于印发广西粮食生产激励办法（试行）的通知（桂农厅发【2022】15号）》的要求，完成对51个县的奖补，每个市县奖补91-463万元</t>
  </si>
  <si>
    <t>2023年自治区财政大豆玉米带状复合种植补贴资金</t>
  </si>
  <si>
    <t>450000230490500036184</t>
  </si>
  <si>
    <t>905006-农业处</t>
  </si>
  <si>
    <t>905-实拔单位</t>
  </si>
  <si>
    <t>1000.0</t>
  </si>
  <si>
    <t>787.72</t>
  </si>
  <si>
    <t>78.77</t>
  </si>
  <si>
    <t>完成大豆玉米带状复合种植补贴发放。</t>
  </si>
  <si>
    <t>完成大豆玉米带状复合种植面积</t>
  </si>
  <si>
    <t>≥20万亩</t>
  </si>
  <si>
    <t>22.66</t>
  </si>
  <si>
    <t>据广西调查总队提供的统计数据，2023年广西大豆玉米带状复合种植播种面积为15104.89公顷，折合22.66万亩，完成2023年任务的113.3%，超额完成任务。</t>
  </si>
  <si>
    <t>补贴公示制度落实率</t>
  </si>
  <si>
    <t>项目共涉及14市、县（市、区)，制度已落实96个，落实率100%。</t>
  </si>
  <si>
    <t>完成大豆玉米带状复合种植时限</t>
  </si>
  <si>
    <t>2023年10月前完成</t>
  </si>
  <si>
    <t>2023年8月已完成全部种植任务</t>
  </si>
  <si>
    <t>补贴标准</t>
  </si>
  <si>
    <t>≤200元/亩</t>
  </si>
  <si>
    <t>50</t>
  </si>
  <si>
    <t>项目严格按照每亩50元的标准进行补助，共补助1000万元</t>
  </si>
  <si>
    <t>对当年大豆玉米带状复合种植面积保持稳定的影响程度</t>
  </si>
  <si>
    <t>大豆全年产量10249.93吨，全年每亩单产89.36公斤；玉米全年产量44647.18吨，全年每亩单产399.10公斤；再生稻全年产量7392.57吨，全年每亩单产198.86公斤。对当年大豆玉米带状复合种植面积保持稳定的影响程度明显</t>
  </si>
  <si>
    <t>补贴对象满意度</t>
  </si>
  <si>
    <t>问卷共发出27份，满意度为90%</t>
  </si>
  <si>
    <t>1.项目产出指标完成情况（1）产出数量指标完成情况：据广西调查总队数据，全区2023年大豆玉米带状复合种植面积完成22.66万亩。2023年产出数量指标计划完成的指标值已完成。（2）产出质量指标完成情况：建立大豆玉米带状复合种植补贴公示等制度落实率；100%。（3）产出时效指标完成情况：任务面积完成时效，2023年12月31日前，已完成。（4）产出成本指标完成情况：项目补助资金；≤1000万元。2023年产出成本指标计划完成的指标值已全部完成。2.项目效益指标完成情况：对当年大豆玉米带状复合种植面积保持稳定的影响程度明显，面积稳定在20万亩以上。3.满意度指标经调查，公众满意度在90%以上；2023年没有接到社会公众和项目实施单位工作人员投诉，满意度较高。</t>
  </si>
  <si>
    <t>农业生产发展专项资金（支持牛羊产业发展若干政策措施-补助市县）</t>
  </si>
  <si>
    <t>450000210350145559190</t>
  </si>
  <si>
    <t>10023.0</t>
  </si>
  <si>
    <t>7006.34</t>
  </si>
  <si>
    <t>69.9</t>
  </si>
  <si>
    <t>通过项目实施，建成一批五星级的肉牛、肉羊、奶水牛现代生态养殖示范场，示范带动肉牛、肉羊和奶水牛标准化生态养殖，推动建设肉牛、肉羊、奶水牛生态养殖示范县，加快推进我区畜牧业高质量发展。</t>
  </si>
  <si>
    <t>奖补优良牧草种植和桑枝饲料化利用重量</t>
  </si>
  <si>
    <t>＝6.97万吨</t>
  </si>
  <si>
    <t>6.97</t>
  </si>
  <si>
    <t>奖补收贮存优质草料隆安县12158.48吨、西乡塘区5040.37吨等12个县（区）共6.97万吨</t>
  </si>
  <si>
    <t>奖补引进牛羊（奶水牛）良种种质资源数量</t>
  </si>
  <si>
    <t>＝599头</t>
  </si>
  <si>
    <t>599</t>
  </si>
  <si>
    <t>完成奖补了雁山区广西嵘盛生态养殖有限公司引进288头牛、平南县益联畜牧养殖专业合作社110头牛、广西东兰县华原牧业有限公司100头牛、广西大化县康鑫达农牧科技有限公司101头羊，共599头。</t>
  </si>
  <si>
    <t>奖补新建（扩建）牛羊（奶水牛）生态养殖示范场个数</t>
  </si>
  <si>
    <t>＝60个</t>
  </si>
  <si>
    <t>60</t>
  </si>
  <si>
    <t>完成奖补南宁市5个、桂林市13个、梧州市3个、防城港1个、贵港8个、玉林12个、百色7个、贺州1个、河池2个、来宾7个、崇左1个，共60个新建（扩建）牛羊（奶水牛）生态养殖示范场</t>
  </si>
  <si>
    <t>奖补2022年回收杂交母水牛头数</t>
  </si>
  <si>
    <t>＝134头</t>
  </si>
  <si>
    <t>134</t>
  </si>
  <si>
    <t>完成奖补博白县广西桂牛水牛乳业股份有限公司等公司共134头回收杂交母水牛</t>
  </si>
  <si>
    <t>奖补2022年新增犊牛的母牛头数</t>
  </si>
  <si>
    <t>＝39999头</t>
  </si>
  <si>
    <t>39999</t>
  </si>
  <si>
    <t>完成奖补隆安县688头、马山县1303头等17个县，共39999头2022年新增犊牛的母牛</t>
  </si>
  <si>
    <t>根据印发《自治区农业农村厅办公室关于公布2022年支持牛羊产业发展若干政策措施项目奖补名单的通知》进行奖补</t>
  </si>
  <si>
    <t>资金拨付时间</t>
  </si>
  <si>
    <t>2023年6月30日前</t>
  </si>
  <si>
    <t>由于县级财政困难，部分县无法于2023年6月30日前拨付</t>
  </si>
  <si>
    <t>引进牛羊（奶水牛）良种种质资源补助成本</t>
  </si>
  <si>
    <t>≤109万元</t>
  </si>
  <si>
    <t>109</t>
  </si>
  <si>
    <t>因地方财政困难，该项支出未超过109万元</t>
  </si>
  <si>
    <t>新建（扩建）牛羊（奶水牛）生态养殖示范场补助成本</t>
  </si>
  <si>
    <t>≤5497万元</t>
  </si>
  <si>
    <t>5497</t>
  </si>
  <si>
    <t>因地方财政困难，该项支出未超过5497万元</t>
  </si>
  <si>
    <t>回收杂交母水牛良种扩繁补助成本</t>
  </si>
  <si>
    <t>≤26万元</t>
  </si>
  <si>
    <t>26</t>
  </si>
  <si>
    <t>因地方财政困难，该项支出未超过26万元</t>
  </si>
  <si>
    <t>杂交母牛（含母水牛）扩繁增量补助成本</t>
  </si>
  <si>
    <t>≤3999.9万元</t>
  </si>
  <si>
    <t>3999.9</t>
  </si>
  <si>
    <t>因地方财政困难，该项支出未超过3999.9万元</t>
  </si>
  <si>
    <t>优良牧草种植和桑枝饲料化利用补助成本</t>
  </si>
  <si>
    <t>≤391.1万元</t>
  </si>
  <si>
    <t>391.1</t>
  </si>
  <si>
    <t>因地方财政困难，该项支出未超过391.1万元</t>
  </si>
  <si>
    <t>对于推进牛羊产业高质量绿色发展的影响程度</t>
  </si>
  <si>
    <t>支持新扩建畜禽生态养殖示范场234个，撬动社会投资约65亿元；支持新增牛犊4.89万头，增长22.25%；收贮优质饲草料90.35万吨，增长14.48%。省部共建开展畜禽养殖标准化示范创建活动，2023 年新增国家级示范场10个，居全国第4位；自治区级示范场101个。</t>
  </si>
  <si>
    <t>受助企业满意度</t>
  </si>
  <si>
    <t>问卷发放188份，受助企业满意度达100%</t>
  </si>
  <si>
    <t>年度储备设施畜牧项目319个，支持新扩建畜禽生态养殖示范场234个，撬动社会投资约65亿元；支持新增牛犊4.89万头，增长22.25%；收贮优质饲草料90.35万吨，增长14.48%。省部共建开展畜禽养殖标准化示范创建活动，2023 年新增国家级示范场10个，居全国第4位；自治区级示范场101个。</t>
  </si>
  <si>
    <t>2023年农业增产增收攻坚行动项目补助资金</t>
  </si>
  <si>
    <t>450000230950100012407</t>
  </si>
  <si>
    <t>41287.1685</t>
  </si>
  <si>
    <t>37147.69</t>
  </si>
  <si>
    <t>89.97</t>
  </si>
  <si>
    <t>支持全区发展种植、畜牧、水产等现代设施农业，举办果品产销对接活动，力争带动2023年农林牧渔业总产值达7306亿元，增长5.3%以上。</t>
  </si>
  <si>
    <t>生猪产业发展项目数</t>
  </si>
  <si>
    <t>≥21个</t>
  </si>
  <si>
    <t>21</t>
  </si>
  <si>
    <t>完成对南宁市西乡塘牧原农牧有限公司（二场）新建10万头生猪项目等21个项目的验收</t>
  </si>
  <si>
    <t>设施水果项目数</t>
  </si>
  <si>
    <t>≥3个</t>
  </si>
  <si>
    <t>2023年共完成3个项目，其中光驱避防控荔枝蛀蒂虫1个，火龙果夜补光1个，网室栽培1个。建设面积551亩，带动社会总投资366万，补助方向总投资280万元；</t>
  </si>
  <si>
    <t>家禽产业发展项目数</t>
  </si>
  <si>
    <t>完成对鹿寨县众兴禽业有限责任公司新建30万羽养鸡场项目等6个项目的建设验收</t>
  </si>
  <si>
    <t>渔业产业发展项目数</t>
  </si>
  <si>
    <t>完成对北海市大渔农业科技有限公司新建年产800吨拱棚对虾养殖项目等21个渔业产业发展项目的建设验收</t>
  </si>
  <si>
    <t>食用菌产业发展项目数</t>
  </si>
  <si>
    <t>≥2个</t>
  </si>
  <si>
    <t>共有2个食用菌产业发展项目，2个项目均建设完成，其中广西汇菇源生物技术有限公司新建192亩食用菌项目经农业农村厅批准，调整为设施食用菌项目。</t>
  </si>
  <si>
    <t>水果产业发展项目数</t>
  </si>
  <si>
    <t>≥20个</t>
  </si>
  <si>
    <t>2023年共完成建设了20个水肥一体化项目。面积1.6万亩，总投资5620万元。</t>
  </si>
  <si>
    <t>设施桑蚕项目数</t>
  </si>
  <si>
    <t>≥10个</t>
  </si>
  <si>
    <t>完成10个设施桑蚕项目的建设验收，其中，项目分两批下达资金，第一批6个项目，第二批补助桑蚕项目3个。</t>
  </si>
  <si>
    <t>果品产销对接活动</t>
  </si>
  <si>
    <t>≥48场次</t>
  </si>
  <si>
    <t>在区内及全国重要城市共计举办49场产销对接活动，其中自治区级9场（次），市县40场（次）。</t>
  </si>
  <si>
    <t>设施畜牧项目数</t>
  </si>
  <si>
    <t>≥164个</t>
  </si>
  <si>
    <t>164</t>
  </si>
  <si>
    <t>全年共补助165个项目，其中东兴市江平益丰养殖场新建0.35万头生猪养殖场项目未通过验收，终止实施，实际完成164个项目</t>
  </si>
  <si>
    <t>设施渔业项目数</t>
  </si>
  <si>
    <t>≥15个</t>
  </si>
  <si>
    <t>完成对广西福海水产养殖有限公司新建年产300吨陆基圆池循环水养殖项目等15个项目的建设验收</t>
  </si>
  <si>
    <t>设施蔬菜项目数</t>
  </si>
  <si>
    <t>≥48个</t>
  </si>
  <si>
    <t>48</t>
  </si>
  <si>
    <t>实际完成48个设施蔬菜项目建设验收</t>
  </si>
  <si>
    <t>设施食用菌项目数</t>
  </si>
  <si>
    <t>≥25个</t>
  </si>
  <si>
    <t>设施食用菌项目共分2批，第二批12个，第三批13个；其中桂林新烽生物科技有限公司新建150亩食用菌项目（第一期）项目未通过验收，终止实施，实际完成25个。</t>
  </si>
  <si>
    <t>项目验收合格率</t>
  </si>
  <si>
    <t>98.86</t>
  </si>
  <si>
    <t>9.89</t>
  </si>
  <si>
    <t>全区共有615个增产增收项目，其中共有7个项目未完成验收，其余项目均已通过验收，验收合格率为98.86%</t>
  </si>
  <si>
    <t>项目完成时间</t>
  </si>
  <si>
    <t>2023年12月底前</t>
  </si>
  <si>
    <t>全区共有615个增产增收项目，其中共有7个项目未完成验收，其余项目均已通过验收，项目完成率为98.86%</t>
  </si>
  <si>
    <t>设施渔业补贴金额</t>
  </si>
  <si>
    <t>≤2881万元</t>
  </si>
  <si>
    <t>2881</t>
  </si>
  <si>
    <t>设施渔业补贴金额为2881万元</t>
  </si>
  <si>
    <t>设施畜牧补贴金额</t>
  </si>
  <si>
    <t>≤20963.265万元</t>
  </si>
  <si>
    <t>18213.265</t>
  </si>
  <si>
    <t>设施畜牧补贴金额为18213.27万元</t>
  </si>
  <si>
    <t>设施桑蚕补贴金额</t>
  </si>
  <si>
    <t>≤235.5万元</t>
  </si>
  <si>
    <t>235.5</t>
  </si>
  <si>
    <t>设施桑蚕补贴金额为235.5万元</t>
  </si>
  <si>
    <t>设施水果补贴金额</t>
  </si>
  <si>
    <t>≤62万元</t>
  </si>
  <si>
    <t>62</t>
  </si>
  <si>
    <t>设施水果补贴金额为62万元</t>
  </si>
  <si>
    <t>生猪产业发展补贴金额</t>
  </si>
  <si>
    <t>≤3888万元</t>
  </si>
  <si>
    <t>3720</t>
  </si>
  <si>
    <t>生猪产业发展补贴金额为3720</t>
  </si>
  <si>
    <t>家禽产业发展补贴金额</t>
  </si>
  <si>
    <t>≤1105万元</t>
  </si>
  <si>
    <t>1105</t>
  </si>
  <si>
    <t>家禽产业发展补贴金额为1105万元</t>
  </si>
  <si>
    <t>水果产业发展补贴金额</t>
  </si>
  <si>
    <t>≤1589.66万元</t>
  </si>
  <si>
    <t>1589.668</t>
  </si>
  <si>
    <t>水果产业发展补贴金额为1589.67万元</t>
  </si>
  <si>
    <t>渔业产业发展补贴金额</t>
  </si>
  <si>
    <t>≤2719.2万元</t>
  </si>
  <si>
    <t>2519.2</t>
  </si>
  <si>
    <t>渔业产业发展补贴金额为2519.2万元</t>
  </si>
  <si>
    <t>设施食用菌补贴金额</t>
  </si>
  <si>
    <t>≤2506万元</t>
  </si>
  <si>
    <t>2050</t>
  </si>
  <si>
    <t>设施食用菌项目共分2批，合计补助资金2050万元。</t>
  </si>
  <si>
    <t>设施蔬菜补贴金额</t>
  </si>
  <si>
    <t>≤2345.786270万元</t>
  </si>
  <si>
    <t>1881.28627</t>
  </si>
  <si>
    <t>设施蔬菜补贴金额为1881.29</t>
  </si>
  <si>
    <t>果品产销对接活动施补贴金额</t>
  </si>
  <si>
    <t>≤1991.74925万元</t>
  </si>
  <si>
    <t>1890.77165</t>
  </si>
  <si>
    <t>果品产销对接活动施补贴金额为1890.77万元</t>
  </si>
  <si>
    <t>食用菌产业发展施补贴金额</t>
  </si>
  <si>
    <t>≤1000万元</t>
  </si>
  <si>
    <t>1000</t>
  </si>
  <si>
    <t>食用菌产业发展施补贴金额为1000万元</t>
  </si>
  <si>
    <t>果品产销对接活动现场合同交易额</t>
  </si>
  <si>
    <t>≥200000万元</t>
  </si>
  <si>
    <t>672398.587</t>
  </si>
  <si>
    <t>累计邀约区内外采购商2497家，签约总金额67.24亿元，超额完成预定20亿元目标任务。累计发布媒体宣传报道488篇，着力把“桂字号”秋冬水果产销对接活动打造成为全国知名农产品营销品牌，进一步畅通“桂果”产供销一体化供应链，提升“桂字号”农业品牌影响力和市场竞争力。</t>
  </si>
  <si>
    <t>原因：一是活动筹备时间紧，本次系列产销活动是首次针对秋冬季节水果举办产销活动。二是活动范围广，举办地点多为消费能力较高的一、二线重点城市。三是宣传力度大，品牌形象建设获采购商及消费者认可。四是开展电商直播，拓宽线上销售渠道进一步提升销售额。改进措施：一是及早谋划，产销对接活动常态化；二是扩大范围，促进全品类农产品销售；三是突出重点，强化联农带农机制；加大宣传，扩大农业品牌影响力。</t>
  </si>
  <si>
    <t>食用菌产值增加额</t>
  </si>
  <si>
    <t>≥10960.5万元</t>
  </si>
  <si>
    <t>14097.3313</t>
  </si>
  <si>
    <t>设施食用菌增加产值4384.4万元，食用菌产业发展项目增加产值9607.57万元。</t>
  </si>
  <si>
    <t>水果产值增加额</t>
  </si>
  <si>
    <t>≥6601.93万元</t>
  </si>
  <si>
    <t>7095.29</t>
  </si>
  <si>
    <t>新增产量1.93万吨，新增产值7095.29万元</t>
  </si>
  <si>
    <t>桑蚕产值增加额</t>
  </si>
  <si>
    <t>≥3553万元</t>
  </si>
  <si>
    <t>3826.71</t>
  </si>
  <si>
    <t>实际增加产值3826.71万元</t>
  </si>
  <si>
    <t>畜牧业产值增加额</t>
  </si>
  <si>
    <t>≥236670.50万元</t>
  </si>
  <si>
    <t>193164.95</t>
  </si>
  <si>
    <t>3.26</t>
  </si>
  <si>
    <t>畜牧业产值增加了193164.95万元</t>
  </si>
  <si>
    <t>部分项目验收后刚进入投产阶段还未产生收益，加之生猪价格低迷</t>
  </si>
  <si>
    <t>渔业产值增加额</t>
  </si>
  <si>
    <t>≥32807万元</t>
  </si>
  <si>
    <t>36110.64</t>
  </si>
  <si>
    <t>渔业产值增加额为36110.64，实现年初目标</t>
  </si>
  <si>
    <t>蔬菜产值增加额</t>
  </si>
  <si>
    <t>≥4879.2万元</t>
  </si>
  <si>
    <t>4455.83</t>
  </si>
  <si>
    <t>3.65</t>
  </si>
  <si>
    <t>设施蔬菜实际增加产值4455.83万元。</t>
  </si>
  <si>
    <t>未达目标值的原因是实际实施项目调减。</t>
  </si>
  <si>
    <t>相关企业满意度</t>
  </si>
  <si>
    <t>95.5</t>
  </si>
  <si>
    <t>问卷共发放100份，满意度为95.5%</t>
  </si>
  <si>
    <t>一、产出数量方面：1.设施蔬菜项目数48个，已完成目标值2.设施食用菌项目数25个，已完成目标值3.设施水果项目数3个，已完成目标值4.设施桑蚕项目数10个，已完成目标值5.设施畜牧项目数164个，已完成目标值6.设施渔业项目数15个，已完成目标值7.生猪产业发展项目数21个，已完成目标值8.家禽产业发展项目数6个，已完成目标值9.水果产业发展项目数20个，已完成目标值10.食用菌产业发展项目数1个，2个项目均建设完成，其中广西汇菇源生物技术有限公司新建192亩食用菌项目经农业农村厅批准，调整为设施食用菌项目。11.渔业产业发展项目数21个，已完成目标值12.果品产销对接活动49场，已完成目标值二、产出质量方面：全区共有615个增产增收项目，其中共有7个项目未完成验收，其余项目均已通过验收，验收合格率为98.86%三、产出时效方面：全区共有615个增产增收项目，其中共有7个项目未完成验收，其余项目均已通过验收，项目完成率为98.86%四、产出成本方面：本项目实际支出37147.69 万元，控制在预算范围内五、经济效益方面：1.设施蔬菜实际增加产值4455.83万元。未达目标值的原因是实际实施项目调减。2.设施食用菌增加产值4384.4万元，食用菌产业发展项目增加产值9607.57万元。3.水果新增产量1.93万吨，新增产值7095.29万元4.设施桑蚕实际增加产值3826.71万元5.畜牧业产值增加了193164.95万元，部分项目验收后刚进入投产阶段还未产生收益，加之生猪价格低迷6.渔业产值增加额为36110.64，实现年初目标7.果品产销对接会累计邀约区内外采购商2497家，签约总金额66.09亿元，超额完成预定20亿元目标任务。累计发布媒体宣传报道488篇，着力把“桂字号”秋冬水果产销对接活动打造成为全国知名农产品营销品牌，进一步畅通“桂果”产供销一体化供应链，提升“桂字号”农业品牌影响力和市场竞争力。六、满意度方面：相关企业满意度达95%</t>
  </si>
  <si>
    <t>2023年秋粮“一喷多促”和水稻重大病虫害统防统治补助</t>
  </si>
  <si>
    <t>450000230950100012377</t>
  </si>
  <si>
    <t>9000.0</t>
  </si>
  <si>
    <t>8670.07</t>
  </si>
  <si>
    <t>96.33</t>
  </si>
  <si>
    <t>按照项目实施要求，全区秋粮“一喷多促”面积达到200万亩，水稻重大病虫害统防统治达到150万亩。</t>
  </si>
  <si>
    <t>秋粮“一喷多促”秋玉米喷施面积</t>
  </si>
  <si>
    <t>≥42万亩</t>
  </si>
  <si>
    <t>40.46</t>
  </si>
  <si>
    <t>5.78</t>
  </si>
  <si>
    <t>玉米喷施面积40.46万亩</t>
  </si>
  <si>
    <t>部分地区因台风等天气原因，错过水稻玉米一喷多促和统防统治实施的关键农时，导致项目无法全部完成</t>
  </si>
  <si>
    <t>“两迁”害虫等重大病虫害统防统治晚稻喷施面积</t>
  </si>
  <si>
    <t>≥150万亩</t>
  </si>
  <si>
    <t>147.82</t>
  </si>
  <si>
    <t>7.88</t>
  </si>
  <si>
    <t>水稻重大病虫害统防统治面积147.82万亩</t>
  </si>
  <si>
    <t>部分群众担心植保飞喷作业影响到桑叶和蚕虫的健康，不支持飞喷作业</t>
  </si>
  <si>
    <t>秋粮“一喷多促”晚稻喷施面积</t>
  </si>
  <si>
    <t>≥158万亩</t>
  </si>
  <si>
    <t>160</t>
  </si>
  <si>
    <t>水稻喷施面积160.00万亩</t>
  </si>
  <si>
    <t>=100%</t>
  </si>
  <si>
    <t>所有项目均已通过验收</t>
  </si>
  <si>
    <t>2023年11月前</t>
  </si>
  <si>
    <t>项目已于2023年11月前完成验收</t>
  </si>
  <si>
    <t>秋粮“一喷多促”和水稻重大病虫害统防统治合并实施补助标准</t>
  </si>
  <si>
    <t>≥50元/亩</t>
  </si>
  <si>
    <t>秋粮“一喷多促”和水稻重大病虫害统防统治合并实施每亩补助50元</t>
  </si>
  <si>
    <t>秋粮“一喷多促”单独实施补助标准</t>
  </si>
  <si>
    <t>≥30元/亩</t>
  </si>
  <si>
    <t>秋粮“一喷多促”单独实施每亩补助30元</t>
  </si>
  <si>
    <t>水稻重大病虫害统防统治单独实施补助标准</t>
  </si>
  <si>
    <t>≥20元/亩</t>
  </si>
  <si>
    <t>水稻重大病虫害统防统治单独实施每亩补助20元</t>
  </si>
  <si>
    <t>全年粮食总产量与2022年相比保持稳定或增加</t>
  </si>
  <si>
    <t>稳定或增加</t>
  </si>
  <si>
    <t>各农业社会化服务组织满意度</t>
  </si>
  <si>
    <t>问卷共发放100份，满意度为100%</t>
  </si>
  <si>
    <t>1.项目产出指标完成情况（1）产出数量指标完成情况：①秋粮“一喷多促”秋玉米喷施面积40.46万亩；②“两迁”害虫等重大病虫害统防统治晚稻喷施面积147.82万亩；③秋粮“一喷多促”晚稻喷施面积160.00万亩。2023年产出数量指标计划完成的指标值大部分已完成，但由于部分县（市、区）是种桑养蚕重点区域，桑园面积大，桑园地块与水稻、玉米种植地块掺杂分布，部分群众担心植保飞喷作业影响到桑叶和蚕虫的健康，不支持飞喷作业，项目无法全部完成。2023年全区秋粮“一喷多促”实际喷施面积200.46万亩，完成目标任务的100.23%，其中，水稻喷施面积160.00万亩，完成目标任务的101.27%；玉米喷施面积40.46万亩，完成目标任务的96.33%。实施水稻重大病虫害统防统治面积147.82万亩，完成目标任务的98.55%，（2）产出质量指标完成情况：项目验收合格率100%。（3）产出时效指标完成情况：项目完成时间2023年11月前。（4）产出成本指标完成情况：①秋粮“一喷多促”和水稻重大病虫害统防统治合并实施补助标准≤50元/亩；②秋粮“一喷多促”单独实施补助标准≤30元/亩；③水稻重大病虫害统防统治单独实施补助标准≤20元/亩。2.项目效益指标完成情况据国家统计局公告，2023年全区粮食总产量1395.4万吨，同比增加2.3万吨，增长0.16%，实现粮食总产量与2022年相比增加3.满意度指标经问卷调查和现场访谈，公众满意度在90%以上；2023年没有接到社会公众和项目实施单位工作人员投诉，满意度较高。</t>
  </si>
  <si>
    <t>2023年农业增产增收攻坚行动项目支出部门评价评分表</t>
  </si>
  <si>
    <t>三级指标</t>
  </si>
  <si>
    <t>四级指标</t>
  </si>
  <si>
    <t>指标解释</t>
  </si>
  <si>
    <t>评分标准</t>
  </si>
  <si>
    <t>评分</t>
  </si>
  <si>
    <t>完成情况描述</t>
  </si>
  <si>
    <t>主要核查资料</t>
  </si>
  <si>
    <t>投入(5 分)</t>
  </si>
  <si>
    <t>（一）前期准备（5分）</t>
  </si>
  <si>
    <t>1.项目决策</t>
  </si>
  <si>
    <t>——</t>
  </si>
  <si>
    <t>项目申请、设立过程是否符合相关要求，用以 反映和考核项目立项规范性和可行性情况。</t>
  </si>
  <si>
    <t>1.项目设立有据可依（如有政策文件规定或自治区领导批示等），与国家、自治区、市县相 关政策相符的，得3分。项目设立无依据扣2分；与国家、自治区、市县相关政策不符的，每发现一处扣1分，扣完为止。
2.项目具体明确，合理可行，且资金结构合理的，得2分。项目计划内容不具体或不具备可行性的，扣1分；资金结构不合理的，扣1分。</t>
  </si>
  <si>
    <t>1.项目设立依据《广西壮族自治区人民政府办公厅关于印发学思想拼经济稳增长惠民生“六个攻坚行动”总体方案》及系列子方案的通知》（桂政办发〔2023〕56号）文件开展得3分；
2.制定了《农业增产增收攻坚行动项目储备指南》（桂农厅发〔2023〕80号），项目具体明确，资金结构合理，主要针对：
（1）设施农业（拟安排1.2亿）
（2）生猪产业（拟安排1.4亿元）
（3）家禽产业（拟安排0.33亿元）
（4）水果产业（拟安排0.5亿元）
（5）果品产销对接（拟安排0.2亿元）
（6）食用菌产业（拟安排0.2亿元）
（7）渔业产业（拟安排0.47亿元）
（8）粮食产业（拟安排0.9亿元）
（9）金融保障（拟安排0.8亿元）等以上几个方向项目进行补贴，得2分。</t>
  </si>
  <si>
    <t>项目方案材料： 如可行性报告、 项目方案、项目 招投标文件、部 门预算文本等。</t>
  </si>
  <si>
    <t>过程
(35分)</t>
  </si>
  <si>
    <t>（二）项目管理(10 分)</t>
  </si>
  <si>
    <t>2.项目管理制度</t>
  </si>
  <si>
    <t>是否制定项目管理办 法或有可参照执行的 项目管理办法。</t>
  </si>
  <si>
    <t>制定项目管理办法或有可参照执行的项目管理办法，且项目管理办法合法、合规、完整，得1分；有项目管理办法，但存在不合法、不合规、不完整等情况的，扣0.5分；无项目管理办法得0分。</t>
  </si>
  <si>
    <t>《广西壮族自治区农业农村厅内部控制管理暂行办法》对项目管理、财务管理、合同管理做了规定，同时制定了《广西壮族自治区农业生产发展专项资金管理办法》、《自治区农业农村厅办公室关于印发推进落实农业增产增收攻坚行动工作方案的通知》，制度完整、规范、有效，得1分。</t>
  </si>
  <si>
    <t>项目管理制度等。
，请补充其他具体的项目管理办法</t>
  </si>
  <si>
    <t>3.制度执 行有效性</t>
  </si>
  <si>
    <t>项目实施是否符合相 关业务管理规定。</t>
  </si>
  <si>
    <t>1.项目实施遵守相关法律法规和业务管理规定，项目调整及支出调整按规定履行报批手续的，得1分。
2.项目采购或招投标、建设、监理、验收等严格执行相关制度规定，得4分；每发现一处不符合扣1 分，扣完为止。</t>
  </si>
  <si>
    <t>1.项目实施遵守相关法律法规和业务管理规定，按照《自治区农业农村厅办公室关于印发推进落实农业增产增收攻坚行动工作方案的通知》管理要求，项目调整及支出调整均已按照规定履行报批手续，自治区农业农村厅计划财务处每月按旬发送《关于调度农业增产增收攻坚行动工作进展的函》，调度项目进展并通报；调度项目情况后，自治区农业农村厅下达《关于调整农业增产增收攻坚行动项目的通知》，根据项目实际作出调整，得1分。
2.（1）来宾市兴宾区农业农村部门开展在开展秋粮“一喷多促”和水稻重大病虫害统治项目工作中未执行政府采购程序、横州市自主遴选不具备资质的社会服务组织，即中国移动广西南宁分公司，开展秋粮“一喷多促”和水稻重大病虫害统防统治工作，中国移动广西南宁分公司无相关经营许可证，经营范围不包括该项工作，扣2分。（2）都安瑶族自治县、罗成仡佬族自治县农业农村局在未取得工程项目发票、第三方财务审计报告或第三方工程竣工结算审计报告情况下通过验收，扣2分。</t>
  </si>
  <si>
    <t>项目实施审批 文件、采购或招投标、建设、监理、验收等有关文件。另外需要补充“三个报告”的审计报告和反映的问题</t>
  </si>
  <si>
    <t>4.项目质量控制</t>
  </si>
  <si>
    <t>项目实施是否为达到 项目质量要求而采取 了必需的措施。</t>
  </si>
  <si>
    <t>1.资金使用单位建立或具有相应的质量管控制度，且执行良好的，得2分。
2.区直业务主管部门按规定对项目进行检查、 监控的，得1分（需提供书面文件）。</t>
  </si>
  <si>
    <t>1.《广西壮族自治区农业农村厅内部控制管理暂行办法》《广西壮族自治区农业生产发展专项资金管理办法》对监督检查和绩效评价做了规定，且在项目的实施过程中开展监督检查、项目实施期结束后开展绩效自评，提高了项目质量，得2分
2.区直业务直管部门按项目工作方案要求定期调度项目进展情况，得1分。</t>
  </si>
  <si>
    <t>质量控制相关制度、督查文件等。</t>
  </si>
  <si>
    <t>5.项目档案管理</t>
  </si>
  <si>
    <t>各项档案资料齐全并 及时归档。</t>
  </si>
  <si>
    <t>资金使用单位档案管理规范，各项档案资料完 整的，得1分。</t>
  </si>
  <si>
    <t>项目档案管理规范，各项资料完整，得1分。</t>
  </si>
  <si>
    <t>项目相关文件资料等。</t>
  </si>
  <si>
    <t>（三）资  金管理 （23分）</t>
  </si>
  <si>
    <t>6.资金管理制度</t>
  </si>
  <si>
    <t>是否建立资金管理制 度并执行良好。</t>
  </si>
  <si>
    <t>资金管理制度健全，且经费使用合理的，投入 有保障的，得2分；有一处不符合规定的，扣1分，扣完为止。</t>
  </si>
  <si>
    <t>《广西壮族自治区农业农村厅内部控制管理暂行办法》《广西壮族自治区农业生产发展专项资金管理办法》对项目资金管理明确了要求，制度完整、规范。但在审计过程中发现防城港市防城港区农业农村局、柳州市柳东新区农业农村局在使用该项目资金的过程中存在使用不规范的问题，防城港市防城区农业农村局将2023年自治区财政秋粮“一喷多促”和水稻重大病虫害统防统治资金0.23万元拨付至该局二层单位实有资金账户，柳州市柳东新区农业农村局在没有实际开展2023年自治区财政秋粮“一喷多促”和水稻重大病虫害统防统治工作的情况下，通过预付款项的方式将资金拨付至社会组织，用于2024年早稻的相关工作，扣2分。</t>
  </si>
  <si>
    <t>资金管理制度、 会计凭证等。另外需要补充“三个报告”的审计报告和反映的问题</t>
  </si>
  <si>
    <t>7.资金到位率</t>
  </si>
  <si>
    <t>实际到位资金与计划 投入资金的比率，用以 反映和考核资金落实 情况对项目实施的总 体保障程度。</t>
  </si>
  <si>
    <t>1.资金在规定时间内全部到位的，得3分；在 规定时间内部分到位的，按分值乘以资金到位 率计算得分；在规定时间内未到位的，不得分。
2.如另有党委、政府等关于资金到位情况的批 文，从其批文。</t>
  </si>
  <si>
    <t>按时下达资金文，资金在规定时间内全部到位，得3分，资金文如下：《广西壮族自治区财政厅关于下达2023年自治区财政秋粮“一喷多促”和水稻重大病虫害统防统治补助资金的通知》（桂财农〔2023〕85号）、《广西壮族自治区财政厅关于下达2023年农业增产增收攻坚行动项目补助资金（第二批）的通知》（桂财农〔2023〕98号）、《广西壮族自治区财政厅关于下达2023年农业增产增收攻坚行动项目补助资金（第三批）的通知》（桂财农〔2023〕107号）、《广西壮族自治区财政厅关于收回和调整下达2023年农业增产增收攻坚行动项目补助资金的通知》（桂财农〔2024〕7号）。</t>
  </si>
  <si>
    <t>项目资金拨付凭证、财政厅资金下达文等</t>
  </si>
  <si>
    <t>8. 资金支出进度</t>
  </si>
  <si>
    <t>预算支出进度=资金使 用单位资金实际支出/ 预算额度*100%。</t>
  </si>
  <si>
    <t>截至年底预算支出进度达到 90%及以上，得6分；70%（含） -90%的，按照分值乘以实际进 度计算得分；60%（含） -70%的，得1分；低于60%的，得0分。</t>
  </si>
  <si>
    <t>截至2023年7月的调度表，资金支出达95.48%，得6分。</t>
  </si>
  <si>
    <t>项目资金拨付凭证</t>
  </si>
  <si>
    <t>9.资金支出规范性</t>
  </si>
  <si>
    <t>资金分配是否合规。</t>
  </si>
  <si>
    <t>1.建立或具有资金管理办法，对资金分配因素 进行规范的，得1分；
2.资金按照规范程序进行分配的，得1分；
3.在规定时间报送资金分配方案的，得1分。</t>
  </si>
  <si>
    <t>1.《广西壮族自治区农业生产发展专项资金管理办法》对资金分配因素进行规范，得1分。
2.项目依据《自治区农业农村厅办公室关于印发推进落实农业增产增收攻坚行动工作方案的通知》中的资金管理办法对资金进行分配，并下达《自治区农业农村厅关于下达农业增产增收攻坚行动项目（第二批）计划的通知》、《自治区农业农村厅关于下达农业增产增收攻坚行动项目（第三批）计划的通知》、《自治区农业农村厅 自治区财政厅关于印发广西壮族自治区2023年秋粮“一喷多促”和水稻重大病虫害统防统治补助资金实施方案通知》文件，文件汇总包含资金分配方案，资金按规范流程进行分配，根据各板块实际申报的项目和项目计划安排资金，得1分。
3.在规定时间内报送自治区财政厅资金分配方案《关于申请下达农业增产增收攻坚行动补助资金的函》，得1分。</t>
  </si>
  <si>
    <t>资金管理办法、资金拨付凭证、资金分配方案等</t>
  </si>
  <si>
    <t>资金支出是否合规。</t>
  </si>
  <si>
    <t>1.资金支付履行审批程序和手续得2分；发现 一处未履行审批程序和手续扣1分，扣完为 止；
2.资金管理、费用标准、支持对象等按部门预 算批复的内容实施，得4分。如超范围、超标 准，虚列支出、截留、挤占、挪用、虚列支出 等情况，每发现1处扣1分，扣完为止。</t>
  </si>
  <si>
    <t>1.资金支付履行审批程序和手续，得2分。
2.（1）防城港市防城港区农业农村局在项目实施的过程中存在攻坚直达资金拨付管理不规范、存在应拨未拨的问题，扣1分。
（2）柳州市柳东新区存在超范围使用攻坚直达资金的问题，扣1分。
（3）柳州市柳江区和平果市农业增产增收项目竣工验收后没有实际投产，扣1分。</t>
  </si>
  <si>
    <t>资金拨付凭证等，另外需要补充“三个报告”的审计报告和反映的问题</t>
  </si>
  <si>
    <t>会计核算是否规范。</t>
  </si>
  <si>
    <t>1.分项目规范核算得1分；分项目核算但不规 范的，每发现一处扣 0.5分，扣完为止；支出 未分项目核算得0分；
2.财务制度健全且执行良好的，得1分，没有 建立财务制度得0分；
3.制定或具有相应的内部控制制度并严格执 行得1分，有内控制度但未实际执行扣0.5 分，无内控制度得0分。</t>
  </si>
  <si>
    <t>1.审计过程中未发现会计核算方面的问题
2.我厅制定了《广西壮族自治区农业农村厅内部控制管理暂行办法》、《广西壮族自治区农业生产发展专项资金管理办法》，并且执行效果良好，得1分。
3.我厅制定了《广西壮族自治区农业农村厅内部控制管理暂行办法》，并严格执行，得1分。</t>
  </si>
  <si>
    <t>财务制度、会计凭证等。另外需要补充“三个报告”的审计报告和反映的问题</t>
  </si>
  <si>
    <t>（四）绩效评价管理（2分）</t>
  </si>
  <si>
    <t>10.预算绩效自评管理</t>
  </si>
  <si>
    <t>是否按照财政部门要求设置年度绩效目标；是否按照财政部门评价工作要求，及时提供相应项目自评材料以及配合评价组提供项目评价材料。</t>
  </si>
  <si>
    <t>未按规定设置年度绩效目标或未按规定开展绩效自评的扣1分；未按照财政部门要求及时提供项目自评材料和项目评价相关材料的，扣0.5分，提供不完整的扣0.5分。</t>
  </si>
  <si>
    <t>2023年10月24日、11月27日在编制资金分配方案的时已同步设置年度绩效目标，2023年10月27日在下达《广西壮族自治区财政关于下达2023年农业增产增收攻坚行动项目补助资金（第二批）的通知》、《广西壮族自治区财政厅关于下达2023年农业增产增收攻坚行动项目补助资金（第三批）的通知》时同步下发年度绩效目标。2024年4月15日前已完成该项目的绩效自评，并且按照财政部门要求及时提供项目自评材料和项目评价相关材料，得2分。</t>
  </si>
  <si>
    <t>项目自评材料等</t>
  </si>
  <si>
    <t>产出(30分)</t>
  </si>
  <si>
    <t>（五）项目产出（30分）</t>
  </si>
  <si>
    <t>产出数量指标</t>
  </si>
  <si>
    <t>1.设施蔬菜项目数（≥48个）
2.设施食用菌项目数（≥25个）
3.设施水果项目数（≥3个）
4.设施桑蚕项目数（≥10个）
5.设施畜牧项目数（≥164个）
6.设施渔业项目数（≥15个）
7.生猪产业发展项目数（≥21个）
8.果品产销对接活动（≥48场次）
9.家禽产业发展项目数（≥6个）
10.水果产业发展项目数（≥20个）11.食用菌产业发展项目数（≥1个）
12.渔业产业发展项目数（≥21个）</t>
  </si>
  <si>
    <t>将实际完成任务量与绩效目标设定任务量进行对比，评价目标任务量完成情况。</t>
  </si>
  <si>
    <t>产出数量指标：完成目标任务量95%及以上得 15 分，完成目标任务量在70%（含） -95%的，按照(分值乘以完成目标任务量比例-2)计算 得分；完成目标任务量低于70%的，不得分。</t>
  </si>
  <si>
    <t>实际完成的项目数量大于或等于绩效目标设定的任务量，得15分。
1.设施蔬菜项目数：48个；
2.设施食用菌项目数：25个；
3.设施水果项目数：3个；
4.设施桑蚕项目数：10个；
5.设施畜牧项目数：164个；
6.设施渔业项目数：15个；
7.生猪产业发展项目数：21个；
8.果品产销对接活动：49个；
9.家禽产业发展项目数：6个；
10.水果产业发展项目数：20个；
11.食用菌产业发展项目数：1个；
12.渔业产业发展项目数：21个。</t>
  </si>
  <si>
    <t>项目产出证明材料；财务产出证明材料。</t>
  </si>
  <si>
    <t>产出质量指标</t>
  </si>
  <si>
    <t>项目验收合格率（＝100%）</t>
  </si>
  <si>
    <t>符合绩效目标设定的 质量标准，达到国家、 行业基准水平。</t>
  </si>
  <si>
    <t>产出质量指标：达到设定的质量标准得5分，基本达到按1-5分（不含5分）酌情给分，未 达到标准得0分。</t>
  </si>
  <si>
    <t>1.农业增产增收项目数量共383个，其中379个项目按计划在2023年12月底前完成施工并验收，4个项目在2024年1月完成施工并验收。383个项目未出现验收不合格情况，均通过了验收，达到绩效指标要求，故得5分。
2.项目已经过各业务处站评审，并于自治区农业农村厅官网进行公示。</t>
  </si>
  <si>
    <t>产出时效指标</t>
  </si>
  <si>
    <t>项目完成时间（2023年12月底前）</t>
  </si>
  <si>
    <t>将批复的实施方案工 作进度和实际工作进 度对比，考核项目是否 按计划的时间周期实 施并完工。</t>
  </si>
  <si>
    <t>产出时效指标：按计划的时间周期实施并完工 得 5 分，否则按 0-5 分（不含5分）酌情给分。</t>
  </si>
  <si>
    <t>农业增产增收项目数量共383个，379个项目按计划在2023年12月底前完成施工并验收，4个项目在2024年1月完成施工并验收。因有4个项目并未按计划的时间周期内完成施工验收，故综合考虑，得4.5分。</t>
  </si>
  <si>
    <t>产出成本指标</t>
  </si>
  <si>
    <t>1.果品产销对接活动补贴金额（≤1991.74925万元）
2.渔业产业发展补贴金额（≤2719.2万元）
3.食用菌产业发展补贴金额（≤1000万元）
4.水果产业发展补贴金额（≤1589.668万元）
5.家禽产业发展补贴金额（≤1105万元）
6.生猪产业发展补贴金额（≤3888万元）
7.设施渔业补贴金额（≤2881万元）
8.设施畜牧补贴金额（≤20963.265万元）
9.设施蔬菜补贴金额（≤2345.786270万元）
10.设施食用菌补贴金额（≤2506万元）
11.设施水果补贴金额（≤62万元）
12.设施桑蚕补贴金额（≤235.5万元）</t>
  </si>
  <si>
    <t>反映项目总体投入与 计划投入情况。</t>
  </si>
  <si>
    <t>产出成本指标：成本控制较好得5分，超出实际成本按0-5分（不含5分）酌情给分。</t>
  </si>
  <si>
    <t>项目补贴金额控制在绩效目标设置的补贴金额内，得5分。</t>
  </si>
  <si>
    <r>
      <rPr>
        <sz val="11"/>
        <rFont val="宋体"/>
        <charset val="134"/>
      </rPr>
      <t>效果
（</t>
    </r>
    <r>
      <rPr>
        <sz val="11"/>
        <rFont val="Arial"/>
        <charset val="134"/>
      </rPr>
      <t>30</t>
    </r>
    <r>
      <rPr>
        <sz val="11"/>
        <rFont val="宋体"/>
        <charset val="134"/>
      </rPr>
      <t>分）</t>
    </r>
  </si>
  <si>
    <t>（六）项目效果（30分）</t>
  </si>
  <si>
    <t>效果指标</t>
  </si>
  <si>
    <t>1.蔬菜产值增加额（≥4879.2万元）
2.食用菌产值增加额（≥10960.5万元）
3.果品产销对接活动现场合同交易额（≥200000万元）
4.渔业产值增加额（≥32807万元）
5.畜牧业产值增加额（≥236670.50万元）
6.桑蚕产值增加额（≥3553万元）
7.水果产值增加额（≥6601.93万元）</t>
  </si>
  <si>
    <t>反映资金或项目实施 直接产生的经济效益、 社会效益、生态效益 等。</t>
  </si>
  <si>
    <t>效果指标：达到设定的效果目标得25分，基本达到按0-25分（不含25分）酌情给分.</t>
  </si>
  <si>
    <t>1.蔬菜产值增加额：4455.83万元
2.食用菌产值增加额：14097.3313万元
3.果品产销对接活动现场合同交易额：672398.587万元
4.渔业产值增加额：36110.64万元
5.畜牧业产值增加额：193164.95万元
6.桑蚕产值增加额：3826.7137万元
7.水果产值增加额:7095.29万元
其中，设施蔬菜未达目标值的原因是实际实施项目调减；设施畜牧未达目标值的原因是部分项目验收后刚进入投产阶段还未产生收益，加之生猪价格低迷；而果品产销对接活动超额完成目标原因一是活动筹备时间紧，本次系列产销活动是首次针对秋冬季节水果举办产销活动，二是活动范围广，举办地点多为消费能力较高的一、二线重点城市，三是宣传力度大，品牌形象建设获采购商及消费者认可，四是开展电商直播，拓宽线上销售渠道进一步提升销售额。综合考虑，得分24.5分。</t>
  </si>
  <si>
    <t>统计报表及上 级业务主管部门、自治区党委政府公布的有关数据。</t>
  </si>
  <si>
    <t>考核项目直接受益人 或基层实施人员满意度情况。</t>
  </si>
  <si>
    <t>满意度指标： 调查对象满意度90%以上（含 90%）得5分，满意度60（含）-90%按分值乘 以满意度计算得分，满意度低于60%得0分。</t>
  </si>
  <si>
    <t>满意度90%以上，得5分</t>
  </si>
  <si>
    <t>问卷调查</t>
  </si>
  <si>
    <r>
      <rPr>
        <sz val="11"/>
        <rFont val="宋体"/>
        <charset val="134"/>
      </rPr>
      <t>备注：</t>
    </r>
    <r>
      <rPr>
        <sz val="11"/>
        <rFont val="Arial"/>
        <charset val="134"/>
      </rPr>
      <t>1.</t>
    </r>
    <r>
      <rPr>
        <sz val="11"/>
        <rFont val="宋体"/>
        <charset val="134"/>
      </rPr>
      <t>评价过程中，评价主体可按照预算批复的项目绩效目标，并结合项目实际情况，对</t>
    </r>
    <r>
      <rPr>
        <sz val="11"/>
        <rFont val="Arial"/>
        <charset val="134"/>
      </rPr>
      <t>“</t>
    </r>
    <r>
      <rPr>
        <sz val="11"/>
        <rFont val="宋体"/>
        <charset val="134"/>
      </rPr>
      <t>产出</t>
    </r>
    <r>
      <rPr>
        <sz val="11"/>
        <rFont val="Arial"/>
        <charset val="134"/>
      </rPr>
      <t xml:space="preserve"> ”“</t>
    </r>
    <r>
      <rPr>
        <sz val="11"/>
        <rFont val="宋体"/>
        <charset val="134"/>
      </rPr>
      <t>效果</t>
    </r>
    <r>
      <rPr>
        <sz val="11"/>
        <rFont val="Arial"/>
        <charset val="134"/>
      </rPr>
      <t xml:space="preserve"> ”</t>
    </r>
    <r>
      <rPr>
        <sz val="11"/>
        <rFont val="宋体"/>
        <charset val="134"/>
      </rPr>
      <t>三、四级指标进行细化、补充、完善，使</t>
    </r>
    <r>
      <rPr>
        <sz val="11"/>
        <rFont val="Arial"/>
        <charset val="134"/>
      </rPr>
      <t>“</t>
    </r>
    <r>
      <rPr>
        <sz val="11"/>
        <rFont val="宋体"/>
        <charset val="134"/>
      </rPr>
      <t>产</t>
    </r>
    <r>
      <rPr>
        <sz val="11"/>
        <rFont val="Arial"/>
        <charset val="134"/>
      </rPr>
      <t xml:space="preserve"> </t>
    </r>
    <r>
      <rPr>
        <sz val="11"/>
        <rFont val="宋体"/>
        <charset val="134"/>
      </rPr>
      <t>出</t>
    </r>
    <r>
      <rPr>
        <sz val="11"/>
        <rFont val="Arial"/>
        <charset val="134"/>
      </rPr>
      <t xml:space="preserve"> ”“</t>
    </r>
    <r>
      <rPr>
        <sz val="11"/>
        <rFont val="宋体"/>
        <charset val="134"/>
      </rPr>
      <t>效果</t>
    </r>
    <r>
      <rPr>
        <sz val="11"/>
        <rFont val="Arial"/>
        <charset val="134"/>
      </rPr>
      <t xml:space="preserve"> ”</t>
    </r>
    <r>
      <rPr>
        <sz val="11"/>
        <rFont val="宋体"/>
        <charset val="134"/>
      </rPr>
      <t>指标能真实、完整、科学地反映项目绩效情况。</t>
    </r>
    <r>
      <rPr>
        <sz val="11"/>
        <rFont val="Arial"/>
        <charset val="134"/>
      </rPr>
      <t>2.</t>
    </r>
    <r>
      <rPr>
        <sz val="11"/>
        <rFont val="宋体"/>
        <charset val="134"/>
      </rPr>
      <t>表中</t>
    </r>
    <r>
      <rPr>
        <sz val="11"/>
        <rFont val="Arial"/>
        <charset val="134"/>
      </rPr>
      <t>“—— ”</t>
    </r>
    <r>
      <rPr>
        <sz val="11"/>
        <rFont val="宋体"/>
        <charset val="134"/>
      </rPr>
      <t>不需要填写。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</si>
</sst>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7">
    <font>
      <sz val="11"/>
      <color theme="1"/>
      <name val="宋体"/>
      <charset val="134"/>
      <scheme val="minor"/>
    </font>
    <font>
      <sz val="11"/>
      <name val="宋体"/>
      <charset val="134"/>
      <scheme val="minor"/>
    </font>
    <font>
      <sz val="20"/>
      <name val="方正小标宋简体"/>
      <charset val="134"/>
    </font>
    <font>
      <b/>
      <sz val="11"/>
      <name val="宋体"/>
      <charset val="134"/>
    </font>
    <font>
      <b/>
      <sz val="11"/>
      <name val="宋体"/>
      <charset val="134"/>
      <scheme val="minor"/>
    </font>
    <font>
      <sz val="11"/>
      <name val="宋体"/>
      <charset val="134"/>
    </font>
    <font>
      <sz val="11"/>
      <name val="Arial"/>
      <charset val="134"/>
    </font>
    <font>
      <sz val="11"/>
      <name val="仿宋_GB2312"/>
      <charset val="134"/>
    </font>
    <font>
      <sz val="10"/>
      <name val="Arial"/>
      <charset val="134"/>
    </font>
    <font>
      <b/>
      <sz val="18"/>
      <name val="宋体"/>
      <charset val="134"/>
    </font>
    <font>
      <b/>
      <sz val="11"/>
      <name val="仿宋_GB2312"/>
      <charset val="134"/>
    </font>
    <font>
      <sz val="11"/>
      <color rgb="FF000000"/>
      <name val="Calibri"/>
      <charset val="134"/>
    </font>
    <font>
      <sz val="11"/>
      <color rgb="FF000000"/>
      <name val="宋体"/>
      <charset val="134"/>
    </font>
    <font>
      <sz val="11"/>
      <name val="Calibri"/>
      <charset val="134"/>
    </font>
    <font>
      <sz val="11"/>
      <color rgb="FF000000"/>
      <name val="等线"/>
      <charset val="134"/>
    </font>
    <font>
      <sz val="18"/>
      <name val="宋体"/>
      <charset val="134"/>
    </font>
    <font>
      <b/>
      <sz val="20"/>
      <color rgb="FF000000"/>
      <name val="宋体"/>
      <charset val="134"/>
    </font>
    <font>
      <sz val="16"/>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0" xfId="0" applyFont="1" applyFill="1" applyAlignment="1">
      <alignment vertical="center"/>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0" xfId="0" applyFont="1" applyFill="1" applyAlignment="1">
      <alignment wrapText="1"/>
    </xf>
    <xf numFmtId="0" fontId="8" fillId="0" borderId="0" xfId="0" applyNumberFormat="1" applyFont="1" applyFill="1" applyBorder="1" applyAlignment="1" applyProtection="1"/>
    <xf numFmtId="0" fontId="9"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right" vertical="center"/>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xf>
    <xf numFmtId="10" fontId="5" fillId="0" borderId="1" xfId="0" applyNumberFormat="1" applyFont="1" applyFill="1" applyBorder="1" applyAlignment="1" applyProtection="1">
      <alignment horizontal="center" vertical="center" wrapText="1"/>
    </xf>
    <xf numFmtId="10" fontId="5" fillId="0" borderId="1" xfId="0" applyNumberFormat="1" applyFont="1" applyFill="1" applyBorder="1" applyAlignment="1" applyProtection="1">
      <alignment horizontal="center" vertical="center"/>
    </xf>
    <xf numFmtId="0" fontId="11" fillId="0" borderId="0" xfId="0" applyFont="1" applyFill="1" applyBorder="1" applyAlignment="1" applyProtection="1"/>
    <xf numFmtId="0" fontId="12" fillId="0" borderId="0" xfId="0" applyFont="1" applyFill="1" applyBorder="1" applyAlignment="1" applyProtection="1">
      <alignment horizontal="center" vertical="center"/>
    </xf>
    <xf numFmtId="0" fontId="5" fillId="0" borderId="1" xfId="0" applyFont="1" applyFill="1" applyBorder="1" applyAlignment="1" applyProtection="1">
      <alignment horizontal="left" vertical="center" wrapText="1"/>
    </xf>
    <xf numFmtId="0" fontId="13" fillId="0" borderId="0" xfId="0" applyFont="1" applyFill="1" applyBorder="1" applyAlignment="1" applyProtection="1"/>
    <xf numFmtId="0" fontId="5" fillId="0" borderId="0" xfId="0"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wrapText="1"/>
    </xf>
    <xf numFmtId="0" fontId="14" fillId="0" borderId="0" xfId="0" applyFont="1" applyFill="1" applyAlignment="1">
      <alignment horizontal="center" wrapText="1"/>
    </xf>
    <xf numFmtId="0" fontId="1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12"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left" wrapText="1"/>
    </xf>
    <xf numFmtId="0" fontId="16" fillId="0" borderId="0" xfId="0" applyNumberFormat="1" applyFont="1" applyFill="1" applyBorder="1" applyAlignment="1">
      <alignment horizontal="center" vertical="center"/>
    </xf>
    <xf numFmtId="0" fontId="17" fillId="0" borderId="0" xfId="0" applyNumberFormat="1" applyFont="1" applyFill="1" applyBorder="1" applyAlignment="1">
      <alignment horizontal="left" vertical="center"/>
    </xf>
    <xf numFmtId="0" fontId="5" fillId="0" borderId="1" xfId="0" applyFont="1" applyFill="1" applyBorder="1" applyAlignment="1" applyProtection="1" quotePrefix="1">
      <alignment horizontal="center" vertical="center"/>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C14"/>
  <sheetViews>
    <sheetView workbookViewId="0">
      <selection activeCell="G7" sqref="G7"/>
    </sheetView>
  </sheetViews>
  <sheetFormatPr defaultColWidth="9" defaultRowHeight="13.5" outlineLevelCol="2"/>
  <cols>
    <col min="3" max="3" width="98.875" customWidth="1"/>
  </cols>
  <sheetData>
    <row r="2" ht="25.5" spans="3:3">
      <c r="C2" s="55" t="s">
        <v>0</v>
      </c>
    </row>
    <row r="3" ht="35" customHeight="1" spans="3:3">
      <c r="C3" s="56" t="s">
        <v>1</v>
      </c>
    </row>
    <row r="4" ht="35" customHeight="1" spans="3:3">
      <c r="C4" s="56" t="s">
        <v>2</v>
      </c>
    </row>
    <row r="5" ht="35" customHeight="1" spans="3:3">
      <c r="C5" s="56" t="s">
        <v>3</v>
      </c>
    </row>
    <row r="6" ht="35" customHeight="1" spans="3:3">
      <c r="C6" s="56" t="s">
        <v>4</v>
      </c>
    </row>
    <row r="7" ht="35" customHeight="1" spans="3:3">
      <c r="C7" s="56" t="s">
        <v>5</v>
      </c>
    </row>
    <row r="8" ht="35" customHeight="1" spans="3:3">
      <c r="C8" s="56" t="s">
        <v>6</v>
      </c>
    </row>
    <row r="9" ht="35" customHeight="1" spans="3:3">
      <c r="C9" s="56" t="s">
        <v>7</v>
      </c>
    </row>
    <row r="10" ht="35" customHeight="1" spans="3:3">
      <c r="C10" s="56" t="s">
        <v>8</v>
      </c>
    </row>
    <row r="11" ht="35" customHeight="1" spans="3:3">
      <c r="C11" s="56" t="s">
        <v>9</v>
      </c>
    </row>
    <row r="12" ht="35" customHeight="1" spans="3:3">
      <c r="C12" s="56" t="s">
        <v>10</v>
      </c>
    </row>
    <row r="13" ht="35" customHeight="1" spans="3:3">
      <c r="C13" s="56" t="s">
        <v>11</v>
      </c>
    </row>
    <row r="14" ht="35" customHeight="1" spans="3:3">
      <c r="C14" s="56" t="s">
        <v>12</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tabSelected="1" topLeftCell="A39" workbookViewId="0">
      <selection activeCell="K82" sqref="K82"/>
    </sheetView>
  </sheetViews>
  <sheetFormatPr defaultColWidth="9" defaultRowHeight="14.05" customHeight="1"/>
  <cols>
    <col min="1" max="1" width="13.375" style="46" customWidth="1"/>
    <col min="2" max="2" width="12" style="46" customWidth="1"/>
    <col min="3" max="3" width="9" style="46"/>
    <col min="4" max="4" width="7.75" style="46" customWidth="1"/>
    <col min="5" max="5" width="34.55" style="46" customWidth="1"/>
    <col min="6" max="6" width="16.875" style="46" customWidth="1"/>
    <col min="7" max="7" width="16" style="46" customWidth="1"/>
    <col min="8" max="8" width="14.625" style="47" customWidth="1"/>
    <col min="9" max="9" width="15" style="46" customWidth="1"/>
    <col min="10" max="10" width="34.55" style="46" customWidth="1"/>
    <col min="11" max="11" width="26.6083333333333" style="46" customWidth="1"/>
    <col min="12" max="16384" width="9" style="46"/>
  </cols>
  <sheetData>
    <row r="1" ht="26.45" customHeight="1" spans="1:11">
      <c r="A1" s="48" t="s">
        <v>13</v>
      </c>
      <c r="B1" s="48"/>
      <c r="C1" s="48"/>
      <c r="D1" s="48"/>
      <c r="E1" s="48"/>
      <c r="F1" s="48"/>
      <c r="G1" s="48"/>
      <c r="H1" s="48"/>
      <c r="I1" s="48"/>
      <c r="J1" s="48"/>
      <c r="K1" s="48"/>
    </row>
    <row r="2" ht="18.95" customHeight="1" spans="1:11">
      <c r="A2" s="8" t="s">
        <v>14</v>
      </c>
      <c r="B2" s="8" t="s">
        <v>15</v>
      </c>
      <c r="C2" s="8"/>
      <c r="D2" s="8"/>
      <c r="E2" s="8"/>
      <c r="F2" s="8"/>
      <c r="G2" s="8" t="s">
        <v>16</v>
      </c>
      <c r="H2" s="8" t="s">
        <v>17</v>
      </c>
      <c r="I2" s="8"/>
      <c r="J2" s="8"/>
      <c r="K2" s="8"/>
    </row>
    <row r="3" ht="18.95" customHeight="1" spans="1:11">
      <c r="A3" s="8" t="s">
        <v>18</v>
      </c>
      <c r="B3" s="4" t="s">
        <v>19</v>
      </c>
      <c r="C3" s="4"/>
      <c r="D3" s="4"/>
      <c r="E3" s="4" t="s">
        <v>20</v>
      </c>
      <c r="F3" s="4"/>
      <c r="G3" s="4" t="s">
        <v>21</v>
      </c>
      <c r="H3" s="4" t="s">
        <v>22</v>
      </c>
      <c r="I3" s="4" t="s">
        <v>23</v>
      </c>
      <c r="J3" s="4"/>
      <c r="K3" s="4" t="s">
        <v>24</v>
      </c>
    </row>
    <row r="4" ht="18.95" customHeight="1" spans="1:12">
      <c r="A4" s="8"/>
      <c r="B4" s="4" t="s">
        <v>25</v>
      </c>
      <c r="C4" s="4"/>
      <c r="D4" s="4"/>
      <c r="E4" s="8">
        <f t="shared" ref="E4:I4" si="0">E5+E6+E7+E8</f>
        <v>372818.577</v>
      </c>
      <c r="F4" s="8"/>
      <c r="G4" s="8">
        <f t="shared" si="0"/>
        <v>585215.984</v>
      </c>
      <c r="H4" s="8">
        <f t="shared" si="0"/>
        <v>958034.561</v>
      </c>
      <c r="I4" s="8">
        <f t="shared" si="0"/>
        <v>494939.236</v>
      </c>
      <c r="J4" s="8"/>
      <c r="K4" s="50">
        <f>I4/H4</f>
        <v>0.516619395738063</v>
      </c>
      <c r="L4" s="51"/>
    </row>
    <row r="5" ht="18.95" customHeight="1" spans="1:12">
      <c r="A5" s="8"/>
      <c r="B5" s="6" t="s">
        <v>26</v>
      </c>
      <c r="C5" s="6"/>
      <c r="D5" s="6"/>
      <c r="E5" s="8" t="s">
        <v>27</v>
      </c>
      <c r="F5" s="8"/>
      <c r="G5" s="8" t="s">
        <v>28</v>
      </c>
      <c r="H5" s="8" t="s">
        <v>29</v>
      </c>
      <c r="I5" s="8" t="s">
        <v>30</v>
      </c>
      <c r="J5" s="8"/>
      <c r="K5" s="8" t="s">
        <v>31</v>
      </c>
      <c r="L5" s="52"/>
    </row>
    <row r="6" ht="18.95" customHeight="1" spans="1:12">
      <c r="A6" s="8"/>
      <c r="B6" s="6" t="s">
        <v>32</v>
      </c>
      <c r="C6" s="6"/>
      <c r="D6" s="6"/>
      <c r="E6" s="8" t="s">
        <v>33</v>
      </c>
      <c r="F6" s="8"/>
      <c r="G6" s="8" t="s">
        <v>34</v>
      </c>
      <c r="H6" s="8" t="s">
        <v>34</v>
      </c>
      <c r="I6" s="8" t="s">
        <v>35</v>
      </c>
      <c r="J6" s="8"/>
      <c r="K6" s="8" t="s">
        <v>36</v>
      </c>
      <c r="L6" s="53"/>
    </row>
    <row r="7" ht="18.95" customHeight="1" spans="1:12">
      <c r="A7" s="8"/>
      <c r="B7" s="6" t="s">
        <v>37</v>
      </c>
      <c r="C7" s="6"/>
      <c r="D7" s="6"/>
      <c r="E7" s="8" t="s">
        <v>33</v>
      </c>
      <c r="F7" s="8"/>
      <c r="G7" s="8" t="s">
        <v>33</v>
      </c>
      <c r="H7" s="8" t="s">
        <v>33</v>
      </c>
      <c r="I7" s="8" t="s">
        <v>33</v>
      </c>
      <c r="J7" s="8"/>
      <c r="K7" s="8" t="s">
        <v>33</v>
      </c>
      <c r="L7" s="53"/>
    </row>
    <row r="8" ht="18.95" customHeight="1" spans="1:12">
      <c r="A8" s="8"/>
      <c r="B8" s="6" t="s">
        <v>38</v>
      </c>
      <c r="C8" s="6"/>
      <c r="D8" s="6"/>
      <c r="E8" s="8" t="s">
        <v>39</v>
      </c>
      <c r="F8" s="8"/>
      <c r="G8" s="8" t="s">
        <v>40</v>
      </c>
      <c r="H8" s="8" t="s">
        <v>41</v>
      </c>
      <c r="I8" s="8" t="s">
        <v>42</v>
      </c>
      <c r="J8" s="8"/>
      <c r="K8" s="8" t="s">
        <v>43</v>
      </c>
      <c r="L8" s="53"/>
    </row>
    <row r="9" ht="18.95" customHeight="1" spans="1:11">
      <c r="A9" s="8" t="s">
        <v>44</v>
      </c>
      <c r="B9" s="6" t="s">
        <v>45</v>
      </c>
      <c r="C9" s="6"/>
      <c r="D9" s="6"/>
      <c r="E9" s="6"/>
      <c r="F9" s="6"/>
      <c r="G9" s="6"/>
      <c r="H9" s="6"/>
      <c r="I9" s="6"/>
      <c r="J9" s="6"/>
      <c r="K9" s="6"/>
    </row>
    <row r="10" ht="18.95" customHeight="1" spans="1:11">
      <c r="A10" s="8"/>
      <c r="B10" s="6" t="s">
        <v>46</v>
      </c>
      <c r="C10" s="6"/>
      <c r="D10" s="6"/>
      <c r="E10" s="6"/>
      <c r="F10" s="6"/>
      <c r="G10" s="6"/>
      <c r="H10" s="6"/>
      <c r="I10" s="6"/>
      <c r="J10" s="6"/>
      <c r="K10" s="6"/>
    </row>
    <row r="11" ht="18.95" customHeight="1" spans="1:11">
      <c r="A11" s="8"/>
      <c r="B11" s="6" t="s">
        <v>47</v>
      </c>
      <c r="C11" s="6"/>
      <c r="D11" s="6"/>
      <c r="E11" s="6"/>
      <c r="F11" s="6"/>
      <c r="G11" s="6"/>
      <c r="H11" s="6"/>
      <c r="I11" s="6"/>
      <c r="J11" s="6"/>
      <c r="K11" s="6"/>
    </row>
    <row r="12" ht="18.95" customHeight="1" spans="1:11">
      <c r="A12" s="8"/>
      <c r="B12" s="6" t="s">
        <v>48</v>
      </c>
      <c r="C12" s="6"/>
      <c r="D12" s="6"/>
      <c r="E12" s="6"/>
      <c r="F12" s="6"/>
      <c r="G12" s="6"/>
      <c r="H12" s="6"/>
      <c r="I12" s="6"/>
      <c r="J12" s="6"/>
      <c r="K12" s="6"/>
    </row>
    <row r="13" ht="18.95" customHeight="1" spans="1:11">
      <c r="A13" s="8"/>
      <c r="B13" s="6" t="s">
        <v>49</v>
      </c>
      <c r="C13" s="6"/>
      <c r="D13" s="6"/>
      <c r="E13" s="6"/>
      <c r="F13" s="6"/>
      <c r="G13" s="6"/>
      <c r="H13" s="6"/>
      <c r="I13" s="6"/>
      <c r="J13" s="6"/>
      <c r="K13" s="6"/>
    </row>
    <row r="14" ht="18.95" customHeight="1" spans="1:11">
      <c r="A14" s="8"/>
      <c r="B14" s="6" t="s">
        <v>50</v>
      </c>
      <c r="C14" s="6"/>
      <c r="D14" s="6"/>
      <c r="E14" s="6"/>
      <c r="F14" s="6"/>
      <c r="G14" s="6"/>
      <c r="H14" s="6"/>
      <c r="I14" s="6"/>
      <c r="J14" s="6"/>
      <c r="K14" s="6"/>
    </row>
    <row r="15" ht="18.95" customHeight="1" spans="1:11">
      <c r="A15" s="8"/>
      <c r="B15" s="6" t="s">
        <v>51</v>
      </c>
      <c r="C15" s="6"/>
      <c r="D15" s="6"/>
      <c r="E15" s="6"/>
      <c r="F15" s="6"/>
      <c r="G15" s="6"/>
      <c r="H15" s="6"/>
      <c r="I15" s="6"/>
      <c r="J15" s="6"/>
      <c r="K15" s="6"/>
    </row>
    <row r="16" ht="18.95" customHeight="1" spans="1:11">
      <c r="A16" s="8"/>
      <c r="B16" s="6" t="s">
        <v>52</v>
      </c>
      <c r="C16" s="6"/>
      <c r="D16" s="6"/>
      <c r="E16" s="6"/>
      <c r="F16" s="6"/>
      <c r="G16" s="6"/>
      <c r="H16" s="6"/>
      <c r="I16" s="6"/>
      <c r="J16" s="6"/>
      <c r="K16" s="6"/>
    </row>
    <row r="17" ht="18.95" customHeight="1" spans="1:11">
      <c r="A17" s="8"/>
      <c r="B17" s="6" t="s">
        <v>53</v>
      </c>
      <c r="C17" s="6"/>
      <c r="D17" s="6"/>
      <c r="E17" s="6"/>
      <c r="F17" s="6"/>
      <c r="G17" s="6"/>
      <c r="H17" s="6"/>
      <c r="I17" s="6"/>
      <c r="J17" s="6"/>
      <c r="K17" s="6"/>
    </row>
    <row r="18" ht="18.95" customHeight="1" spans="1:11">
      <c r="A18" s="8"/>
      <c r="B18" s="6" t="s">
        <v>54</v>
      </c>
      <c r="C18" s="6"/>
      <c r="D18" s="6"/>
      <c r="E18" s="6"/>
      <c r="F18" s="6"/>
      <c r="G18" s="6"/>
      <c r="H18" s="6"/>
      <c r="I18" s="6"/>
      <c r="J18" s="6"/>
      <c r="K18" s="6"/>
    </row>
    <row r="19" ht="18.95" customHeight="1" spans="1:11">
      <c r="A19" s="8" t="s">
        <v>55</v>
      </c>
      <c r="B19" s="6" t="s">
        <v>56</v>
      </c>
      <c r="C19" s="6"/>
      <c r="D19" s="6"/>
      <c r="E19" s="6"/>
      <c r="F19" s="6"/>
      <c r="G19" s="6"/>
      <c r="H19" s="6"/>
      <c r="I19" s="6"/>
      <c r="J19" s="6"/>
      <c r="K19" s="6"/>
    </row>
    <row r="20" ht="18.95" customHeight="1" spans="1:11">
      <c r="A20" s="8"/>
      <c r="B20" s="6" t="s">
        <v>57</v>
      </c>
      <c r="C20" s="6"/>
      <c r="D20" s="6"/>
      <c r="E20" s="6"/>
      <c r="F20" s="6"/>
      <c r="G20" s="6"/>
      <c r="H20" s="6"/>
      <c r="I20" s="6"/>
      <c r="J20" s="6"/>
      <c r="K20" s="6"/>
    </row>
    <row r="21" ht="18.95" customHeight="1" spans="1:11">
      <c r="A21" s="8"/>
      <c r="B21" s="6" t="s">
        <v>58</v>
      </c>
      <c r="C21" s="6"/>
      <c r="D21" s="6"/>
      <c r="E21" s="6"/>
      <c r="F21" s="6"/>
      <c r="G21" s="6"/>
      <c r="H21" s="6"/>
      <c r="I21" s="6"/>
      <c r="J21" s="6"/>
      <c r="K21" s="6"/>
    </row>
    <row r="22" ht="18.95" customHeight="1" spans="1:11">
      <c r="A22" s="8"/>
      <c r="B22" s="6" t="s">
        <v>59</v>
      </c>
      <c r="C22" s="6"/>
      <c r="D22" s="6"/>
      <c r="E22" s="6"/>
      <c r="F22" s="6"/>
      <c r="G22" s="6"/>
      <c r="H22" s="6"/>
      <c r="I22" s="6"/>
      <c r="J22" s="6"/>
      <c r="K22" s="6"/>
    </row>
    <row r="23" ht="18.95" customHeight="1" spans="1:11">
      <c r="A23" s="8"/>
      <c r="B23" s="6" t="s">
        <v>60</v>
      </c>
      <c r="C23" s="6"/>
      <c r="D23" s="6"/>
      <c r="E23" s="6"/>
      <c r="F23" s="6"/>
      <c r="G23" s="6"/>
      <c r="H23" s="6"/>
      <c r="I23" s="6"/>
      <c r="J23" s="6"/>
      <c r="K23" s="6"/>
    </row>
    <row r="24" ht="18.95" customHeight="1" spans="1:11">
      <c r="A24" s="8"/>
      <c r="B24" s="6" t="s">
        <v>61</v>
      </c>
      <c r="C24" s="6"/>
      <c r="D24" s="6"/>
      <c r="E24" s="6"/>
      <c r="F24" s="6"/>
      <c r="G24" s="6"/>
      <c r="H24" s="6"/>
      <c r="I24" s="6"/>
      <c r="J24" s="6"/>
      <c r="K24" s="6"/>
    </row>
    <row r="25" ht="18.95" customHeight="1" spans="1:11">
      <c r="A25" s="8"/>
      <c r="B25" s="6" t="s">
        <v>62</v>
      </c>
      <c r="C25" s="6"/>
      <c r="D25" s="6"/>
      <c r="E25" s="6"/>
      <c r="F25" s="6"/>
      <c r="G25" s="6"/>
      <c r="H25" s="6"/>
      <c r="I25" s="6"/>
      <c r="J25" s="6"/>
      <c r="K25" s="6"/>
    </row>
    <row r="26" ht="18.95" customHeight="1" spans="1:11">
      <c r="A26" s="8"/>
      <c r="B26" s="6" t="s">
        <v>63</v>
      </c>
      <c r="C26" s="6"/>
      <c r="D26" s="6"/>
      <c r="E26" s="6"/>
      <c r="F26" s="6"/>
      <c r="G26" s="6"/>
      <c r="H26" s="6"/>
      <c r="I26" s="6"/>
      <c r="J26" s="6"/>
      <c r="K26" s="6"/>
    </row>
    <row r="27" ht="18.95" customHeight="1" spans="1:11">
      <c r="A27" s="8"/>
      <c r="B27" s="6" t="s">
        <v>64</v>
      </c>
      <c r="C27" s="6"/>
      <c r="D27" s="6"/>
      <c r="E27" s="6"/>
      <c r="F27" s="6"/>
      <c r="G27" s="6"/>
      <c r="H27" s="6"/>
      <c r="I27" s="6"/>
      <c r="J27" s="6"/>
      <c r="K27" s="6"/>
    </row>
    <row r="28" ht="18.95" customHeight="1" spans="1:11">
      <c r="A28" s="8"/>
      <c r="B28" s="6" t="s">
        <v>65</v>
      </c>
      <c r="C28" s="6"/>
      <c r="D28" s="6"/>
      <c r="E28" s="6"/>
      <c r="F28" s="6"/>
      <c r="G28" s="6"/>
      <c r="H28" s="6"/>
      <c r="I28" s="6"/>
      <c r="J28" s="6"/>
      <c r="K28" s="6"/>
    </row>
    <row r="29" ht="18.95" customHeight="1" spans="1:11">
      <c r="A29" s="4" t="s">
        <v>66</v>
      </c>
      <c r="B29" s="4"/>
      <c r="C29" s="8">
        <v>94.33</v>
      </c>
      <c r="D29" s="8"/>
      <c r="E29" s="8"/>
      <c r="F29" s="4" t="s">
        <v>67</v>
      </c>
      <c r="G29" s="4"/>
      <c r="H29" s="49">
        <f>IF(K4*10&gt;10,10,K4*10)</f>
        <v>5.16619395738063</v>
      </c>
      <c r="I29" s="49"/>
      <c r="J29" s="49"/>
      <c r="K29" s="49"/>
    </row>
    <row r="30" s="46" customFormat="1" ht="33" customHeight="1" spans="1:11">
      <c r="A30" s="8" t="s">
        <v>68</v>
      </c>
      <c r="B30" s="4" t="s">
        <v>69</v>
      </c>
      <c r="C30" s="4" t="s">
        <v>70</v>
      </c>
      <c r="D30" s="4" t="s">
        <v>71</v>
      </c>
      <c r="E30" s="4"/>
      <c r="F30" s="29" t="s">
        <v>72</v>
      </c>
      <c r="G30" s="29" t="s">
        <v>73</v>
      </c>
      <c r="H30" s="29" t="s">
        <v>74</v>
      </c>
      <c r="I30" s="29" t="s">
        <v>75</v>
      </c>
      <c r="J30" s="29" t="s">
        <v>76</v>
      </c>
      <c r="K30" s="29" t="s">
        <v>77</v>
      </c>
    </row>
    <row r="31" s="46" customFormat="1" ht="15" customHeight="1" spans="1:11">
      <c r="A31" s="8"/>
      <c r="B31" s="4" t="s">
        <v>78</v>
      </c>
      <c r="C31" s="8" t="s">
        <v>79</v>
      </c>
      <c r="D31" s="6" t="s">
        <v>80</v>
      </c>
      <c r="E31" s="6"/>
      <c r="F31" s="8" t="s">
        <v>81</v>
      </c>
      <c r="G31" s="8">
        <v>1</v>
      </c>
      <c r="H31" s="8" t="s">
        <v>82</v>
      </c>
      <c r="I31" s="8">
        <v>1</v>
      </c>
      <c r="J31" s="54" t="s">
        <v>83</v>
      </c>
      <c r="K31" s="54" t="s">
        <v>84</v>
      </c>
    </row>
    <row r="32" s="46" customFormat="1" ht="15" customHeight="1" spans="1:11">
      <c r="A32" s="8"/>
      <c r="B32" s="4"/>
      <c r="C32" s="8"/>
      <c r="D32" s="6" t="s">
        <v>85</v>
      </c>
      <c r="E32" s="6"/>
      <c r="F32" s="8" t="s">
        <v>86</v>
      </c>
      <c r="G32" s="8">
        <v>1</v>
      </c>
      <c r="H32" s="8" t="s">
        <v>87</v>
      </c>
      <c r="I32" s="8">
        <v>1</v>
      </c>
      <c r="J32" s="54" t="s">
        <v>88</v>
      </c>
      <c r="K32" s="54" t="s">
        <v>84</v>
      </c>
    </row>
    <row r="33" s="46" customFormat="1" ht="15" customHeight="1" spans="1:11">
      <c r="A33" s="8"/>
      <c r="B33" s="4"/>
      <c r="C33" s="8"/>
      <c r="D33" s="6" t="s">
        <v>89</v>
      </c>
      <c r="E33" s="6"/>
      <c r="F33" s="8" t="s">
        <v>90</v>
      </c>
      <c r="G33" s="8">
        <v>2</v>
      </c>
      <c r="H33" s="8" t="s">
        <v>91</v>
      </c>
      <c r="I33" s="8">
        <v>2</v>
      </c>
      <c r="J33" s="54" t="s">
        <v>92</v>
      </c>
      <c r="K33" s="54" t="s">
        <v>84</v>
      </c>
    </row>
    <row r="34" s="46" customFormat="1" ht="15" customHeight="1" spans="1:11">
      <c r="A34" s="8"/>
      <c r="B34" s="4"/>
      <c r="C34" s="8"/>
      <c r="D34" s="6" t="s">
        <v>93</v>
      </c>
      <c r="E34" s="6"/>
      <c r="F34" s="8" t="s">
        <v>94</v>
      </c>
      <c r="G34" s="8">
        <v>2</v>
      </c>
      <c r="H34" s="8" t="s">
        <v>95</v>
      </c>
      <c r="I34" s="8">
        <v>2</v>
      </c>
      <c r="J34" s="54" t="s">
        <v>96</v>
      </c>
      <c r="K34" s="54" t="s">
        <v>97</v>
      </c>
    </row>
    <row r="35" s="46" customFormat="1" ht="15" customHeight="1" spans="1:11">
      <c r="A35" s="8"/>
      <c r="B35" s="4"/>
      <c r="C35" s="8"/>
      <c r="D35" s="6" t="s">
        <v>98</v>
      </c>
      <c r="E35" s="6"/>
      <c r="F35" s="8" t="s">
        <v>99</v>
      </c>
      <c r="G35" s="8">
        <v>1</v>
      </c>
      <c r="H35" s="8" t="s">
        <v>100</v>
      </c>
      <c r="I35" s="8">
        <v>1</v>
      </c>
      <c r="J35" s="54" t="s">
        <v>101</v>
      </c>
      <c r="K35" s="54" t="s">
        <v>84</v>
      </c>
    </row>
    <row r="36" s="46" customFormat="1" ht="15" customHeight="1" spans="1:11">
      <c r="A36" s="8"/>
      <c r="B36" s="4"/>
      <c r="C36" s="8"/>
      <c r="D36" s="6" t="s">
        <v>102</v>
      </c>
      <c r="E36" s="6"/>
      <c r="F36" s="8" t="s">
        <v>103</v>
      </c>
      <c r="G36" s="8">
        <v>2</v>
      </c>
      <c r="H36" s="8" t="s">
        <v>104</v>
      </c>
      <c r="I36" s="8">
        <v>2</v>
      </c>
      <c r="J36" s="54" t="s">
        <v>105</v>
      </c>
      <c r="K36" s="54" t="s">
        <v>84</v>
      </c>
    </row>
    <row r="37" s="46" customFormat="1" ht="15" customHeight="1" spans="1:11">
      <c r="A37" s="8"/>
      <c r="B37" s="4"/>
      <c r="C37" s="8"/>
      <c r="D37" s="6" t="s">
        <v>106</v>
      </c>
      <c r="E37" s="6"/>
      <c r="F37" s="8" t="s">
        <v>107</v>
      </c>
      <c r="G37" s="8">
        <v>2</v>
      </c>
      <c r="H37" s="8" t="s">
        <v>108</v>
      </c>
      <c r="I37" s="8">
        <v>2</v>
      </c>
      <c r="J37" s="54" t="s">
        <v>109</v>
      </c>
      <c r="K37" s="54" t="s">
        <v>84</v>
      </c>
    </row>
    <row r="38" s="46" customFormat="1" ht="15" customHeight="1" spans="1:11">
      <c r="A38" s="8"/>
      <c r="B38" s="4"/>
      <c r="C38" s="8"/>
      <c r="D38" s="6" t="s">
        <v>110</v>
      </c>
      <c r="E38" s="6"/>
      <c r="F38" s="8" t="s">
        <v>111</v>
      </c>
      <c r="G38" s="8">
        <v>2</v>
      </c>
      <c r="H38" s="8">
        <v>45.38</v>
      </c>
      <c r="I38" s="8">
        <v>2</v>
      </c>
      <c r="J38" s="54" t="s">
        <v>112</v>
      </c>
      <c r="K38" s="54" t="s">
        <v>84</v>
      </c>
    </row>
    <row r="39" s="46" customFormat="1" ht="72" customHeight="1" spans="1:11">
      <c r="A39" s="8"/>
      <c r="B39" s="4"/>
      <c r="C39" s="8"/>
      <c r="D39" s="6" t="s">
        <v>113</v>
      </c>
      <c r="E39" s="6"/>
      <c r="F39" s="8" t="s">
        <v>114</v>
      </c>
      <c r="G39" s="8">
        <v>2</v>
      </c>
      <c r="H39" s="8" t="s">
        <v>115</v>
      </c>
      <c r="I39" s="8">
        <v>2</v>
      </c>
      <c r="J39" s="54" t="s">
        <v>116</v>
      </c>
      <c r="K39" s="54" t="s">
        <v>84</v>
      </c>
    </row>
    <row r="40" s="46" customFormat="1" ht="15" customHeight="1" spans="1:11">
      <c r="A40" s="8"/>
      <c r="B40" s="4"/>
      <c r="C40" s="8"/>
      <c r="D40" s="6" t="s">
        <v>117</v>
      </c>
      <c r="E40" s="6"/>
      <c r="F40" s="8" t="s">
        <v>118</v>
      </c>
      <c r="G40" s="8">
        <v>1</v>
      </c>
      <c r="H40" s="8" t="s">
        <v>119</v>
      </c>
      <c r="I40" s="8">
        <v>1</v>
      </c>
      <c r="J40" s="54" t="s">
        <v>120</v>
      </c>
      <c r="K40" s="54" t="s">
        <v>84</v>
      </c>
    </row>
    <row r="41" s="46" customFormat="1" ht="15" customHeight="1" spans="1:11">
      <c r="A41" s="8"/>
      <c r="B41" s="4"/>
      <c r="C41" s="8"/>
      <c r="D41" s="6" t="s">
        <v>121</v>
      </c>
      <c r="E41" s="6"/>
      <c r="F41" s="8" t="s">
        <v>118</v>
      </c>
      <c r="G41" s="8">
        <v>1</v>
      </c>
      <c r="H41" s="8" t="s">
        <v>119</v>
      </c>
      <c r="I41" s="8">
        <v>1</v>
      </c>
      <c r="J41" s="54" t="s">
        <v>122</v>
      </c>
      <c r="K41" s="54" t="s">
        <v>84</v>
      </c>
    </row>
    <row r="42" s="46" customFormat="1" ht="15" customHeight="1" spans="1:11">
      <c r="A42" s="8"/>
      <c r="B42" s="4"/>
      <c r="C42" s="8"/>
      <c r="D42" s="6" t="s">
        <v>123</v>
      </c>
      <c r="E42" s="6"/>
      <c r="F42" s="8" t="s">
        <v>124</v>
      </c>
      <c r="G42" s="8">
        <v>1</v>
      </c>
      <c r="H42" s="8" t="s">
        <v>125</v>
      </c>
      <c r="I42" s="8">
        <v>1</v>
      </c>
      <c r="J42" s="54" t="s">
        <v>126</v>
      </c>
      <c r="K42" s="54" t="s">
        <v>84</v>
      </c>
    </row>
    <row r="43" s="46" customFormat="1" ht="15" customHeight="1" spans="1:11">
      <c r="A43" s="8"/>
      <c r="B43" s="4"/>
      <c r="C43" s="8"/>
      <c r="D43" s="6" t="s">
        <v>127</v>
      </c>
      <c r="E43" s="6"/>
      <c r="F43" s="8" t="s">
        <v>128</v>
      </c>
      <c r="G43" s="8">
        <v>2</v>
      </c>
      <c r="H43" s="8" t="s">
        <v>82</v>
      </c>
      <c r="I43" s="8">
        <v>2</v>
      </c>
      <c r="J43" s="54" t="s">
        <v>129</v>
      </c>
      <c r="K43" s="54" t="s">
        <v>84</v>
      </c>
    </row>
    <row r="44" s="46" customFormat="1" ht="15" customHeight="1" spans="1:11">
      <c r="A44" s="8"/>
      <c r="B44" s="4"/>
      <c r="C44" s="8"/>
      <c r="D44" s="6" t="s">
        <v>130</v>
      </c>
      <c r="E44" s="6"/>
      <c r="F44" s="8" t="s">
        <v>131</v>
      </c>
      <c r="G44" s="8">
        <v>1</v>
      </c>
      <c r="H44" s="8" t="s">
        <v>132</v>
      </c>
      <c r="I44" s="8">
        <v>1</v>
      </c>
      <c r="J44" s="54" t="s">
        <v>133</v>
      </c>
      <c r="K44" s="54" t="s">
        <v>84</v>
      </c>
    </row>
    <row r="45" s="46" customFormat="1" ht="15" customHeight="1" spans="1:11">
      <c r="A45" s="8"/>
      <c r="B45" s="4"/>
      <c r="C45" s="8"/>
      <c r="D45" s="6" t="s">
        <v>134</v>
      </c>
      <c r="E45" s="6"/>
      <c r="F45" s="8" t="s">
        <v>135</v>
      </c>
      <c r="G45" s="8">
        <v>1</v>
      </c>
      <c r="H45" s="8" t="s">
        <v>136</v>
      </c>
      <c r="I45" s="8">
        <v>0.81</v>
      </c>
      <c r="J45" s="54" t="s">
        <v>137</v>
      </c>
      <c r="K45" s="54" t="s">
        <v>138</v>
      </c>
    </row>
    <row r="46" s="46" customFormat="1" ht="15" customHeight="1" spans="1:11">
      <c r="A46" s="8"/>
      <c r="B46" s="4"/>
      <c r="C46" s="8"/>
      <c r="D46" s="6" t="s">
        <v>139</v>
      </c>
      <c r="E46" s="6"/>
      <c r="F46" s="8" t="s">
        <v>140</v>
      </c>
      <c r="G46" s="8">
        <v>1</v>
      </c>
      <c r="H46" s="8" t="s">
        <v>141</v>
      </c>
      <c r="I46" s="8">
        <v>1</v>
      </c>
      <c r="J46" s="54" t="s">
        <v>142</v>
      </c>
      <c r="K46" s="54" t="s">
        <v>84</v>
      </c>
    </row>
    <row r="47" s="46" customFormat="1" ht="15" customHeight="1" spans="1:11">
      <c r="A47" s="8"/>
      <c r="B47" s="4"/>
      <c r="C47" s="8"/>
      <c r="D47" s="6" t="s">
        <v>143</v>
      </c>
      <c r="E47" s="6"/>
      <c r="F47" s="8" t="s">
        <v>144</v>
      </c>
      <c r="G47" s="8">
        <v>2</v>
      </c>
      <c r="H47" s="8" t="s">
        <v>145</v>
      </c>
      <c r="I47" s="8">
        <v>2</v>
      </c>
      <c r="J47" s="54" t="s">
        <v>146</v>
      </c>
      <c r="K47" s="54" t="s">
        <v>84</v>
      </c>
    </row>
    <row r="48" s="46" customFormat="1" ht="15" customHeight="1" spans="1:11">
      <c r="A48" s="8"/>
      <c r="B48" s="4"/>
      <c r="C48" s="8"/>
      <c r="D48" s="6" t="s">
        <v>147</v>
      </c>
      <c r="E48" s="6"/>
      <c r="F48" s="8" t="s">
        <v>140</v>
      </c>
      <c r="G48" s="8">
        <v>2</v>
      </c>
      <c r="H48" s="8" t="s">
        <v>141</v>
      </c>
      <c r="I48" s="8">
        <v>2</v>
      </c>
      <c r="J48" s="54" t="s">
        <v>148</v>
      </c>
      <c r="K48" s="54" t="s">
        <v>84</v>
      </c>
    </row>
    <row r="49" s="46" customFormat="1" ht="15" customHeight="1" spans="1:11">
      <c r="A49" s="8"/>
      <c r="B49" s="4"/>
      <c r="C49" s="8"/>
      <c r="D49" s="6" t="s">
        <v>149</v>
      </c>
      <c r="E49" s="6"/>
      <c r="F49" s="8" t="s">
        <v>150</v>
      </c>
      <c r="G49" s="8">
        <v>2</v>
      </c>
      <c r="H49" s="8" t="s">
        <v>151</v>
      </c>
      <c r="I49" s="8">
        <v>2</v>
      </c>
      <c r="J49" s="54" t="s">
        <v>152</v>
      </c>
      <c r="K49" s="54" t="s">
        <v>84</v>
      </c>
    </row>
    <row r="50" s="46" customFormat="1" ht="15" customHeight="1" spans="1:11">
      <c r="A50" s="8"/>
      <c r="B50" s="4"/>
      <c r="C50" s="8"/>
      <c r="D50" s="6" t="s">
        <v>153</v>
      </c>
      <c r="E50" s="6"/>
      <c r="F50" s="8" t="s">
        <v>154</v>
      </c>
      <c r="G50" s="8">
        <v>1</v>
      </c>
      <c r="H50" s="8" t="s">
        <v>155</v>
      </c>
      <c r="I50" s="8">
        <v>1</v>
      </c>
      <c r="J50" s="54" t="s">
        <v>156</v>
      </c>
      <c r="K50" s="54" t="s">
        <v>84</v>
      </c>
    </row>
    <row r="51" s="46" customFormat="1" ht="15" customHeight="1" spans="1:11">
      <c r="A51" s="8"/>
      <c r="B51" s="4"/>
      <c r="C51" s="8"/>
      <c r="D51" s="6" t="s">
        <v>157</v>
      </c>
      <c r="E51" s="6"/>
      <c r="F51" s="8" t="s">
        <v>158</v>
      </c>
      <c r="G51" s="8">
        <v>2</v>
      </c>
      <c r="H51" s="8" t="s">
        <v>159</v>
      </c>
      <c r="I51" s="8">
        <v>2</v>
      </c>
      <c r="J51" s="54" t="s">
        <v>160</v>
      </c>
      <c r="K51" s="54" t="s">
        <v>84</v>
      </c>
    </row>
    <row r="52" s="46" customFormat="1" ht="15" customHeight="1" spans="1:11">
      <c r="A52" s="8"/>
      <c r="B52" s="4"/>
      <c r="C52" s="8"/>
      <c r="D52" s="6" t="s">
        <v>161</v>
      </c>
      <c r="E52" s="6"/>
      <c r="F52" s="8" t="s">
        <v>131</v>
      </c>
      <c r="G52" s="8">
        <v>2</v>
      </c>
      <c r="H52" s="8" t="s">
        <v>132</v>
      </c>
      <c r="I52" s="8">
        <v>2</v>
      </c>
      <c r="J52" s="54" t="s">
        <v>162</v>
      </c>
      <c r="K52" s="54" t="s">
        <v>84</v>
      </c>
    </row>
    <row r="53" s="46" customFormat="1" ht="15" customHeight="1" spans="1:11">
      <c r="A53" s="8"/>
      <c r="B53" s="4"/>
      <c r="C53" s="8"/>
      <c r="D53" s="6" t="s">
        <v>163</v>
      </c>
      <c r="E53" s="6"/>
      <c r="F53" s="8" t="s">
        <v>164</v>
      </c>
      <c r="G53" s="8">
        <v>2</v>
      </c>
      <c r="H53" s="8" t="s">
        <v>165</v>
      </c>
      <c r="I53" s="8">
        <v>2</v>
      </c>
      <c r="J53" s="54" t="s">
        <v>166</v>
      </c>
      <c r="K53" s="54" t="s">
        <v>84</v>
      </c>
    </row>
    <row r="54" s="46" customFormat="1" ht="15" customHeight="1" spans="1:11">
      <c r="A54" s="8"/>
      <c r="B54" s="4"/>
      <c r="C54" s="8" t="s">
        <v>167</v>
      </c>
      <c r="D54" s="6" t="s">
        <v>168</v>
      </c>
      <c r="E54" s="6"/>
      <c r="F54" s="8" t="s">
        <v>169</v>
      </c>
      <c r="G54" s="8">
        <v>2</v>
      </c>
      <c r="H54" s="8" t="s">
        <v>170</v>
      </c>
      <c r="I54" s="8">
        <v>2</v>
      </c>
      <c r="J54" s="54" t="s">
        <v>171</v>
      </c>
      <c r="K54" s="54" t="s">
        <v>84</v>
      </c>
    </row>
    <row r="55" s="46" customFormat="1" ht="15" customHeight="1" spans="1:11">
      <c r="A55" s="8"/>
      <c r="B55" s="4"/>
      <c r="C55" s="8"/>
      <c r="D55" s="6" t="s">
        <v>172</v>
      </c>
      <c r="E55" s="6"/>
      <c r="F55" s="8" t="s">
        <v>169</v>
      </c>
      <c r="G55" s="8">
        <v>2</v>
      </c>
      <c r="H55" s="8" t="s">
        <v>170</v>
      </c>
      <c r="I55" s="8">
        <v>2</v>
      </c>
      <c r="J55" s="54" t="s">
        <v>173</v>
      </c>
      <c r="K55" s="54" t="s">
        <v>84</v>
      </c>
    </row>
    <row r="56" s="46" customFormat="1" ht="15" customHeight="1" spans="1:11">
      <c r="A56" s="8"/>
      <c r="B56" s="4"/>
      <c r="C56" s="8"/>
      <c r="D56" s="6" t="s">
        <v>174</v>
      </c>
      <c r="E56" s="6"/>
      <c r="F56" s="8" t="s">
        <v>175</v>
      </c>
      <c r="G56" s="8">
        <v>2</v>
      </c>
      <c r="H56" s="8" t="s">
        <v>176</v>
      </c>
      <c r="I56" s="8">
        <v>2</v>
      </c>
      <c r="J56" s="54" t="s">
        <v>177</v>
      </c>
      <c r="K56" s="54" t="s">
        <v>84</v>
      </c>
    </row>
    <row r="57" s="46" customFormat="1" ht="15" customHeight="1" spans="1:11">
      <c r="A57" s="8"/>
      <c r="B57" s="4"/>
      <c r="C57" s="8"/>
      <c r="D57" s="6" t="s">
        <v>178</v>
      </c>
      <c r="E57" s="6"/>
      <c r="F57" s="8" t="s">
        <v>169</v>
      </c>
      <c r="G57" s="8">
        <v>2</v>
      </c>
      <c r="H57" s="8" t="s">
        <v>179</v>
      </c>
      <c r="I57" s="8">
        <v>1.44</v>
      </c>
      <c r="J57" s="54" t="s">
        <v>180</v>
      </c>
      <c r="K57" s="54" t="s">
        <v>181</v>
      </c>
    </row>
    <row r="58" s="46" customFormat="1" ht="15" customHeight="1" spans="1:11">
      <c r="A58" s="8"/>
      <c r="B58" s="4"/>
      <c r="C58" s="8"/>
      <c r="D58" s="6" t="s">
        <v>182</v>
      </c>
      <c r="E58" s="6"/>
      <c r="F58" s="8" t="s">
        <v>169</v>
      </c>
      <c r="G58" s="8">
        <v>2</v>
      </c>
      <c r="H58" s="8" t="s">
        <v>183</v>
      </c>
      <c r="I58" s="8">
        <v>1.91</v>
      </c>
      <c r="J58" s="54" t="s">
        <v>184</v>
      </c>
      <c r="K58" s="54" t="s">
        <v>185</v>
      </c>
    </row>
    <row r="59" s="46" customFormat="1" ht="15" customHeight="1" spans="1:11">
      <c r="A59" s="8"/>
      <c r="B59" s="4"/>
      <c r="C59" s="8"/>
      <c r="D59" s="6" t="s">
        <v>186</v>
      </c>
      <c r="E59" s="6"/>
      <c r="F59" s="8" t="s">
        <v>187</v>
      </c>
      <c r="G59" s="8">
        <v>2</v>
      </c>
      <c r="H59" s="8" t="s">
        <v>188</v>
      </c>
      <c r="I59" s="8">
        <v>2</v>
      </c>
      <c r="J59" s="54" t="s">
        <v>189</v>
      </c>
      <c r="K59" s="54" t="s">
        <v>84</v>
      </c>
    </row>
    <row r="60" s="46" customFormat="1" ht="15" customHeight="1" spans="1:11">
      <c r="A60" s="8"/>
      <c r="B60" s="4"/>
      <c r="C60" s="8"/>
      <c r="D60" s="6" t="s">
        <v>190</v>
      </c>
      <c r="E60" s="6"/>
      <c r="F60" s="8" t="s">
        <v>169</v>
      </c>
      <c r="G60" s="8">
        <v>2</v>
      </c>
      <c r="H60" s="8" t="s">
        <v>170</v>
      </c>
      <c r="I60" s="8">
        <v>2</v>
      </c>
      <c r="J60" s="54" t="s">
        <v>191</v>
      </c>
      <c r="K60" s="54" t="s">
        <v>84</v>
      </c>
    </row>
    <row r="61" s="46" customFormat="1" ht="60" customHeight="1" spans="1:11">
      <c r="A61" s="8"/>
      <c r="B61" s="4" t="s">
        <v>192</v>
      </c>
      <c r="C61" s="8" t="s">
        <v>193</v>
      </c>
      <c r="D61" s="6" t="s">
        <v>194</v>
      </c>
      <c r="E61" s="6"/>
      <c r="F61" s="8" t="s">
        <v>195</v>
      </c>
      <c r="G61" s="8">
        <v>2</v>
      </c>
      <c r="H61" s="8" t="s">
        <v>196</v>
      </c>
      <c r="I61" s="8">
        <v>2</v>
      </c>
      <c r="J61" s="54" t="s">
        <v>197</v>
      </c>
      <c r="K61" s="54" t="s">
        <v>198</v>
      </c>
    </row>
    <row r="62" s="46" customFormat="1" ht="15" customHeight="1" spans="1:11">
      <c r="A62" s="8"/>
      <c r="B62" s="4"/>
      <c r="C62" s="8"/>
      <c r="D62" s="6" t="s">
        <v>199</v>
      </c>
      <c r="E62" s="6"/>
      <c r="F62" s="8" t="s">
        <v>200</v>
      </c>
      <c r="G62" s="8">
        <v>2</v>
      </c>
      <c r="H62" s="8" t="s">
        <v>201</v>
      </c>
      <c r="I62" s="8">
        <v>2</v>
      </c>
      <c r="J62" s="54" t="s">
        <v>202</v>
      </c>
      <c r="K62" s="54" t="s">
        <v>84</v>
      </c>
    </row>
    <row r="63" s="46" customFormat="1" ht="15" customHeight="1" spans="1:11">
      <c r="A63" s="8"/>
      <c r="B63" s="4"/>
      <c r="C63" s="8"/>
      <c r="D63" s="6" t="s">
        <v>203</v>
      </c>
      <c r="E63" s="6"/>
      <c r="F63" s="8" t="s">
        <v>204</v>
      </c>
      <c r="G63" s="8">
        <v>2</v>
      </c>
      <c r="H63" s="8" t="s">
        <v>205</v>
      </c>
      <c r="I63" s="8">
        <v>2</v>
      </c>
      <c r="J63" s="54" t="s">
        <v>206</v>
      </c>
      <c r="K63" s="54" t="s">
        <v>84</v>
      </c>
    </row>
    <row r="64" s="46" customFormat="1" ht="15" customHeight="1" spans="1:11">
      <c r="A64" s="8"/>
      <c r="B64" s="4"/>
      <c r="C64" s="8"/>
      <c r="D64" s="6" t="s">
        <v>207</v>
      </c>
      <c r="E64" s="6"/>
      <c r="F64" s="8" t="s">
        <v>208</v>
      </c>
      <c r="G64" s="8">
        <v>2</v>
      </c>
      <c r="H64" s="8" t="s">
        <v>209</v>
      </c>
      <c r="I64" s="8">
        <v>2</v>
      </c>
      <c r="J64" s="54" t="s">
        <v>210</v>
      </c>
      <c r="K64" s="54" t="s">
        <v>84</v>
      </c>
    </row>
    <row r="65" s="46" customFormat="1" ht="15" customHeight="1" spans="1:11">
      <c r="A65" s="8"/>
      <c r="B65" s="4"/>
      <c r="C65" s="8"/>
      <c r="D65" s="6" t="s">
        <v>211</v>
      </c>
      <c r="E65" s="6"/>
      <c r="F65" s="8" t="s">
        <v>212</v>
      </c>
      <c r="G65" s="8">
        <v>2</v>
      </c>
      <c r="H65" s="8" t="s">
        <v>213</v>
      </c>
      <c r="I65" s="8">
        <v>2</v>
      </c>
      <c r="J65" s="54" t="s">
        <v>214</v>
      </c>
      <c r="K65" s="54" t="s">
        <v>215</v>
      </c>
    </row>
    <row r="66" s="46" customFormat="1" ht="15" customHeight="1" spans="1:11">
      <c r="A66" s="8"/>
      <c r="B66" s="4"/>
      <c r="C66" s="8"/>
      <c r="D66" s="6" t="s">
        <v>216</v>
      </c>
      <c r="E66" s="6"/>
      <c r="F66" s="8" t="s">
        <v>217</v>
      </c>
      <c r="G66" s="8">
        <v>2</v>
      </c>
      <c r="H66" s="8" t="s">
        <v>218</v>
      </c>
      <c r="I66" s="8">
        <v>2</v>
      </c>
      <c r="J66" s="54" t="s">
        <v>219</v>
      </c>
      <c r="K66" s="54" t="s">
        <v>84</v>
      </c>
    </row>
    <row r="67" s="46" customFormat="1" ht="15" customHeight="1" spans="1:11">
      <c r="A67" s="8"/>
      <c r="B67" s="4"/>
      <c r="C67" s="8"/>
      <c r="D67" s="6" t="s">
        <v>220</v>
      </c>
      <c r="E67" s="6"/>
      <c r="F67" s="8" t="s">
        <v>221</v>
      </c>
      <c r="G67" s="8">
        <v>2</v>
      </c>
      <c r="H67" s="8" t="s">
        <v>222</v>
      </c>
      <c r="I67" s="8">
        <v>2</v>
      </c>
      <c r="J67" s="54" t="s">
        <v>223</v>
      </c>
      <c r="K67" s="54" t="s">
        <v>84</v>
      </c>
    </row>
    <row r="68" s="46" customFormat="1" ht="15" customHeight="1" spans="1:11">
      <c r="A68" s="8"/>
      <c r="B68" s="4"/>
      <c r="C68" s="8"/>
      <c r="D68" s="6" t="s">
        <v>224</v>
      </c>
      <c r="E68" s="6"/>
      <c r="F68" s="8" t="s">
        <v>225</v>
      </c>
      <c r="G68" s="8">
        <v>2</v>
      </c>
      <c r="H68" s="8" t="s">
        <v>226</v>
      </c>
      <c r="I68" s="8">
        <v>2</v>
      </c>
      <c r="J68" s="54" t="s">
        <v>227</v>
      </c>
      <c r="K68" s="54" t="s">
        <v>84</v>
      </c>
    </row>
    <row r="69" s="46" customFormat="1" ht="15" customHeight="1" spans="1:11">
      <c r="A69" s="8"/>
      <c r="B69" s="4"/>
      <c r="C69" s="8" t="s">
        <v>228</v>
      </c>
      <c r="D69" s="6" t="s">
        <v>229</v>
      </c>
      <c r="E69" s="6"/>
      <c r="F69" s="8" t="s">
        <v>230</v>
      </c>
      <c r="G69" s="8">
        <v>1</v>
      </c>
      <c r="H69" s="8" t="s">
        <v>231</v>
      </c>
      <c r="I69" s="8">
        <v>1</v>
      </c>
      <c r="J69" s="54" t="s">
        <v>232</v>
      </c>
      <c r="K69" s="54" t="s">
        <v>84</v>
      </c>
    </row>
    <row r="70" s="46" customFormat="1" ht="15" customHeight="1" spans="1:11">
      <c r="A70" s="8"/>
      <c r="B70" s="4"/>
      <c r="C70" s="8"/>
      <c r="D70" s="6" t="s">
        <v>233</v>
      </c>
      <c r="E70" s="6"/>
      <c r="F70" s="8" t="s">
        <v>234</v>
      </c>
      <c r="G70" s="8">
        <v>2</v>
      </c>
      <c r="H70" s="8" t="s">
        <v>235</v>
      </c>
      <c r="I70" s="8">
        <v>2</v>
      </c>
      <c r="J70" s="54" t="s">
        <v>236</v>
      </c>
      <c r="K70" s="54" t="s">
        <v>84</v>
      </c>
    </row>
    <row r="71" s="46" customFormat="1" ht="15" customHeight="1" spans="1:11">
      <c r="A71" s="8"/>
      <c r="B71" s="4"/>
      <c r="C71" s="8"/>
      <c r="D71" s="6" t="s">
        <v>237</v>
      </c>
      <c r="E71" s="6"/>
      <c r="F71" s="8" t="s">
        <v>238</v>
      </c>
      <c r="G71" s="8">
        <v>2</v>
      </c>
      <c r="H71" s="8" t="s">
        <v>170</v>
      </c>
      <c r="I71" s="8">
        <v>2</v>
      </c>
      <c r="J71" s="54" t="s">
        <v>239</v>
      </c>
      <c r="K71" s="54" t="s">
        <v>84</v>
      </c>
    </row>
    <row r="72" s="46" customFormat="1" ht="15" customHeight="1" spans="1:11">
      <c r="A72" s="8"/>
      <c r="B72" s="4"/>
      <c r="C72" s="8"/>
      <c r="D72" s="6" t="s">
        <v>240</v>
      </c>
      <c r="E72" s="6"/>
      <c r="F72" s="8" t="s">
        <v>241</v>
      </c>
      <c r="G72" s="8">
        <v>2</v>
      </c>
      <c r="H72" s="8" t="s">
        <v>33</v>
      </c>
      <c r="I72" s="8">
        <v>2</v>
      </c>
      <c r="J72" s="54" t="s">
        <v>242</v>
      </c>
      <c r="K72" s="54" t="s">
        <v>84</v>
      </c>
    </row>
    <row r="73" s="46" customFormat="1" ht="15" customHeight="1" spans="1:11">
      <c r="A73" s="8"/>
      <c r="B73" s="4"/>
      <c r="C73" s="8"/>
      <c r="D73" s="6" t="s">
        <v>243</v>
      </c>
      <c r="E73" s="6"/>
      <c r="F73" s="8" t="s">
        <v>241</v>
      </c>
      <c r="G73" s="8">
        <v>2</v>
      </c>
      <c r="H73" s="8" t="s">
        <v>33</v>
      </c>
      <c r="I73" s="8">
        <v>2</v>
      </c>
      <c r="J73" s="54" t="s">
        <v>244</v>
      </c>
      <c r="K73" s="54" t="s">
        <v>84</v>
      </c>
    </row>
    <row r="74" s="46" customFormat="1" ht="15" customHeight="1" spans="1:11">
      <c r="A74" s="8"/>
      <c r="B74" s="4"/>
      <c r="C74" s="8" t="s">
        <v>245</v>
      </c>
      <c r="D74" s="6" t="s">
        <v>246</v>
      </c>
      <c r="E74" s="6"/>
      <c r="F74" s="8" t="s">
        <v>247</v>
      </c>
      <c r="G74" s="8">
        <v>2</v>
      </c>
      <c r="H74" s="8" t="s">
        <v>248</v>
      </c>
      <c r="I74" s="8">
        <v>2</v>
      </c>
      <c r="J74" s="54" t="s">
        <v>249</v>
      </c>
      <c r="K74" s="54" t="s">
        <v>84</v>
      </c>
    </row>
    <row r="75" s="46" customFormat="1" ht="15" customHeight="1" spans="1:11">
      <c r="A75" s="8"/>
      <c r="B75" s="4"/>
      <c r="C75" s="8"/>
      <c r="D75" s="6" t="s">
        <v>250</v>
      </c>
      <c r="E75" s="6"/>
      <c r="F75" s="8" t="s">
        <v>251</v>
      </c>
      <c r="G75" s="8">
        <v>2</v>
      </c>
      <c r="H75" s="8" t="s">
        <v>252</v>
      </c>
      <c r="I75" s="8">
        <v>2</v>
      </c>
      <c r="J75" s="54" t="s">
        <v>253</v>
      </c>
      <c r="K75" s="54" t="s">
        <v>254</v>
      </c>
    </row>
    <row r="76" s="46" customFormat="1" ht="15" customHeight="1" spans="1:11">
      <c r="A76" s="8"/>
      <c r="B76" s="4"/>
      <c r="C76" s="8" t="s">
        <v>255</v>
      </c>
      <c r="D76" s="6" t="s">
        <v>256</v>
      </c>
      <c r="E76" s="6"/>
      <c r="F76" s="8" t="s">
        <v>257</v>
      </c>
      <c r="G76" s="8">
        <v>1</v>
      </c>
      <c r="H76" s="8" t="s">
        <v>159</v>
      </c>
      <c r="I76" s="8">
        <v>1</v>
      </c>
      <c r="J76" s="54" t="s">
        <v>258</v>
      </c>
      <c r="K76" s="54" t="s">
        <v>84</v>
      </c>
    </row>
    <row r="77" s="46" customFormat="1" ht="15" customHeight="1" spans="1:11">
      <c r="A77" s="8"/>
      <c r="B77" s="4" t="s">
        <v>259</v>
      </c>
      <c r="C77" s="8" t="s">
        <v>260</v>
      </c>
      <c r="D77" s="6" t="s">
        <v>261</v>
      </c>
      <c r="E77" s="6"/>
      <c r="F77" s="8" t="s">
        <v>238</v>
      </c>
      <c r="G77" s="8">
        <v>10</v>
      </c>
      <c r="H77" s="8" t="s">
        <v>262</v>
      </c>
      <c r="I77" s="8">
        <v>10</v>
      </c>
      <c r="J77" s="54" t="s">
        <v>263</v>
      </c>
      <c r="K77" s="54" t="s">
        <v>84</v>
      </c>
    </row>
  </sheetData>
  <mergeCells count="104">
    <mergeCell ref="A1:K1"/>
    <mergeCell ref="B2:F2"/>
    <mergeCell ref="H2:K2"/>
    <mergeCell ref="B3:D3"/>
    <mergeCell ref="E3:F3"/>
    <mergeCell ref="I3:J3"/>
    <mergeCell ref="B4:D4"/>
    <mergeCell ref="E4:F4"/>
    <mergeCell ref="I4:J4"/>
    <mergeCell ref="B5:D5"/>
    <mergeCell ref="E5:F5"/>
    <mergeCell ref="I5:J5"/>
    <mergeCell ref="B6:D6"/>
    <mergeCell ref="E6:F6"/>
    <mergeCell ref="I6:J6"/>
    <mergeCell ref="B7:D7"/>
    <mergeCell ref="E7:F7"/>
    <mergeCell ref="I7:J7"/>
    <mergeCell ref="B8:D8"/>
    <mergeCell ref="E8:F8"/>
    <mergeCell ref="I8:J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A29:B29"/>
    <mergeCell ref="C29:E29"/>
    <mergeCell ref="F29:G29"/>
    <mergeCell ref="H29:K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A3:A8"/>
    <mergeCell ref="A9:A18"/>
    <mergeCell ref="A19:A28"/>
    <mergeCell ref="A30:A77"/>
    <mergeCell ref="B31:B60"/>
    <mergeCell ref="B61:B76"/>
    <mergeCell ref="C31:C53"/>
    <mergeCell ref="C54:C60"/>
    <mergeCell ref="C61:C68"/>
    <mergeCell ref="C69:C73"/>
    <mergeCell ref="C74:C75"/>
  </mergeCells>
  <pageMargins left="0.7" right="0.7" top="0.75" bottom="0.75" header="0.3" footer="0.3"/>
  <pageSetup paperSize="9" scale="90"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0"/>
  <sheetViews>
    <sheetView zoomScale="85" zoomScaleNormal="85" topLeftCell="A9" workbookViewId="0">
      <selection activeCell="Q20" sqref="Q20"/>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26.0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266</v>
      </c>
      <c r="D2" s="27"/>
      <c r="E2" s="27"/>
      <c r="F2" s="26" t="s">
        <v>267</v>
      </c>
      <c r="G2" s="57" t="s">
        <v>268</v>
      </c>
      <c r="H2" s="26"/>
      <c r="I2" s="26"/>
      <c r="J2" s="26"/>
      <c r="K2" s="26"/>
      <c r="L2" s="41"/>
      <c r="M2" s="41"/>
      <c r="N2" s="41"/>
      <c r="O2" s="41"/>
      <c r="P2" s="41"/>
      <c r="Q2" s="41"/>
      <c r="R2" s="41"/>
      <c r="S2" s="41"/>
      <c r="T2" s="40"/>
      <c r="U2" s="40"/>
      <c r="V2" s="40"/>
      <c r="W2" s="40"/>
      <c r="X2" s="40"/>
    </row>
    <row r="3" ht="21.95" customHeight="1" spans="1:24">
      <c r="A3" s="26" t="s">
        <v>269</v>
      </c>
      <c r="B3" s="26"/>
      <c r="C3" s="26" t="s">
        <v>270</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 t="shared" ref="E5:I5" si="0">E6+E7+E8+E9+E10</f>
        <v>4711</v>
      </c>
      <c r="F5" s="26"/>
      <c r="G5" s="26">
        <f t="shared" si="0"/>
        <v>-57.1</v>
      </c>
      <c r="H5" s="28">
        <f t="shared" si="0"/>
        <v>4653.9</v>
      </c>
      <c r="I5" s="28">
        <f t="shared" si="0"/>
        <v>4281.2418</v>
      </c>
      <c r="J5" s="39">
        <f>I5/H5</f>
        <v>0.919925610778057</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278</v>
      </c>
      <c r="F7" s="26"/>
      <c r="G7" s="26" t="s">
        <v>279</v>
      </c>
      <c r="H7" s="28" t="s">
        <v>280</v>
      </c>
      <c r="I7" s="28" t="s">
        <v>281</v>
      </c>
      <c r="J7" s="26" t="s">
        <v>282</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276</v>
      </c>
      <c r="F10" s="26"/>
      <c r="G10" s="26" t="s">
        <v>276</v>
      </c>
      <c r="H10" s="28" t="s">
        <v>276</v>
      </c>
      <c r="I10" s="28" t="s">
        <v>276</v>
      </c>
      <c r="J10" s="26" t="s">
        <v>33</v>
      </c>
      <c r="K10" s="26"/>
    </row>
    <row r="11" ht="27.95" customHeight="1" spans="1:24">
      <c r="A11" s="26" t="s">
        <v>287</v>
      </c>
      <c r="B11" s="26"/>
      <c r="C11" s="31" t="s">
        <v>288</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3" t="s">
        <v>66</v>
      </c>
      <c r="B12" s="33"/>
      <c r="C12" s="33"/>
      <c r="D12" s="34">
        <v>97.56</v>
      </c>
      <c r="E12" s="34"/>
      <c r="F12" s="35" t="s">
        <v>67</v>
      </c>
      <c r="G12" s="36">
        <f>IF(J5*10&gt;10,10,J5*10)</f>
        <v>9.19925610778057</v>
      </c>
      <c r="H12" s="36"/>
      <c r="I12" s="36"/>
      <c r="J12" s="36"/>
      <c r="K12" s="36"/>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290</v>
      </c>
      <c r="E14" s="6"/>
      <c r="F14" s="8" t="s">
        <v>291</v>
      </c>
      <c r="G14" s="8" t="s">
        <v>292</v>
      </c>
      <c r="H14" s="8" t="s">
        <v>293</v>
      </c>
      <c r="I14" s="28" t="s">
        <v>292</v>
      </c>
      <c r="J14" s="42" t="s">
        <v>294</v>
      </c>
      <c r="K14" s="42" t="s">
        <v>84</v>
      </c>
    </row>
    <row r="15" ht="15" customHeight="1" spans="1:11">
      <c r="A15" s="8"/>
      <c r="B15" s="8"/>
      <c r="C15" s="8"/>
      <c r="D15" s="6" t="s">
        <v>295</v>
      </c>
      <c r="E15" s="6"/>
      <c r="F15" s="8" t="s">
        <v>296</v>
      </c>
      <c r="G15" s="8" t="s">
        <v>292</v>
      </c>
      <c r="H15" s="8" t="s">
        <v>119</v>
      </c>
      <c r="I15" s="28" t="s">
        <v>292</v>
      </c>
      <c r="J15" s="42" t="s">
        <v>297</v>
      </c>
      <c r="K15" s="42" t="s">
        <v>84</v>
      </c>
    </row>
    <row r="16" ht="75" customHeight="1" spans="1:11">
      <c r="A16" s="8"/>
      <c r="B16" s="8"/>
      <c r="C16" s="8"/>
      <c r="D16" s="6" t="s">
        <v>298</v>
      </c>
      <c r="E16" s="6"/>
      <c r="F16" s="8" t="s">
        <v>299</v>
      </c>
      <c r="G16" s="8" t="s">
        <v>292</v>
      </c>
      <c r="H16" s="8" t="s">
        <v>300</v>
      </c>
      <c r="I16" s="28" t="s">
        <v>292</v>
      </c>
      <c r="J16" s="42" t="s">
        <v>301</v>
      </c>
      <c r="K16" s="42" t="s">
        <v>302</v>
      </c>
    </row>
    <row r="17" ht="15" customHeight="1" spans="1:11">
      <c r="A17" s="8"/>
      <c r="B17" s="8"/>
      <c r="C17" s="8"/>
      <c r="D17" s="6" t="s">
        <v>303</v>
      </c>
      <c r="E17" s="6"/>
      <c r="F17" s="8" t="s">
        <v>304</v>
      </c>
      <c r="G17" s="8" t="s">
        <v>292</v>
      </c>
      <c r="H17" s="8" t="s">
        <v>305</v>
      </c>
      <c r="I17" s="28" t="s">
        <v>292</v>
      </c>
      <c r="J17" s="42" t="s">
        <v>306</v>
      </c>
      <c r="K17" s="42" t="s">
        <v>84</v>
      </c>
    </row>
    <row r="18" ht="58" customHeight="1" spans="1:11">
      <c r="A18" s="8"/>
      <c r="B18" s="8"/>
      <c r="C18" s="8"/>
      <c r="D18" s="6" t="s">
        <v>307</v>
      </c>
      <c r="E18" s="6"/>
      <c r="F18" s="8" t="s">
        <v>308</v>
      </c>
      <c r="G18" s="8" t="s">
        <v>292</v>
      </c>
      <c r="H18" s="8" t="s">
        <v>309</v>
      </c>
      <c r="I18" s="28" t="s">
        <v>310</v>
      </c>
      <c r="J18" s="42" t="s">
        <v>311</v>
      </c>
      <c r="K18" s="42" t="s">
        <v>312</v>
      </c>
    </row>
    <row r="19" ht="58" customHeight="1" spans="1:11">
      <c r="A19" s="8"/>
      <c r="B19" s="8"/>
      <c r="C19" s="8" t="s">
        <v>167</v>
      </c>
      <c r="D19" s="6" t="s">
        <v>313</v>
      </c>
      <c r="E19" s="6"/>
      <c r="F19" s="37" t="s">
        <v>169</v>
      </c>
      <c r="G19" s="37" t="s">
        <v>132</v>
      </c>
      <c r="H19" s="37" t="s">
        <v>176</v>
      </c>
      <c r="I19" s="28" t="s">
        <v>314</v>
      </c>
      <c r="J19" s="42" t="s">
        <v>315</v>
      </c>
      <c r="K19" s="42" t="s">
        <v>316</v>
      </c>
    </row>
    <row r="20" ht="79" customHeight="1" spans="1:11">
      <c r="A20" s="8"/>
      <c r="B20" s="8"/>
      <c r="C20" s="8" t="s">
        <v>317</v>
      </c>
      <c r="D20" s="6" t="s">
        <v>318</v>
      </c>
      <c r="E20" s="6"/>
      <c r="F20" s="37" t="s">
        <v>169</v>
      </c>
      <c r="G20" s="37" t="s">
        <v>132</v>
      </c>
      <c r="H20" s="37" t="s">
        <v>319</v>
      </c>
      <c r="I20" s="28" t="s">
        <v>320</v>
      </c>
      <c r="J20" s="42" t="s">
        <v>321</v>
      </c>
      <c r="K20" s="42" t="s">
        <v>322</v>
      </c>
    </row>
    <row r="21" ht="36" customHeight="1" spans="1:11">
      <c r="A21" s="8"/>
      <c r="B21" s="8"/>
      <c r="C21" s="8" t="s">
        <v>323</v>
      </c>
      <c r="D21" s="6" t="s">
        <v>324</v>
      </c>
      <c r="E21" s="6"/>
      <c r="F21" s="37" t="s">
        <v>325</v>
      </c>
      <c r="G21" s="37" t="s">
        <v>326</v>
      </c>
      <c r="H21" s="37" t="s">
        <v>327</v>
      </c>
      <c r="I21" s="28" t="s">
        <v>326</v>
      </c>
      <c r="J21" s="42" t="s">
        <v>328</v>
      </c>
      <c r="K21" s="42" t="s">
        <v>84</v>
      </c>
    </row>
    <row r="22" ht="59" customHeight="1" spans="1:11">
      <c r="A22" s="8"/>
      <c r="B22" s="8"/>
      <c r="C22" s="8"/>
      <c r="D22" s="6" t="s">
        <v>329</v>
      </c>
      <c r="E22" s="6"/>
      <c r="F22" s="8" t="s">
        <v>330</v>
      </c>
      <c r="G22" s="8" t="s">
        <v>326</v>
      </c>
      <c r="H22" s="8" t="s">
        <v>331</v>
      </c>
      <c r="I22" s="28" t="s">
        <v>332</v>
      </c>
      <c r="J22" s="42" t="s">
        <v>333</v>
      </c>
      <c r="K22" s="42" t="s">
        <v>334</v>
      </c>
    </row>
    <row r="23" ht="36" customHeight="1" spans="1:11">
      <c r="A23" s="8"/>
      <c r="B23" s="8"/>
      <c r="C23" s="8"/>
      <c r="D23" s="6" t="s">
        <v>335</v>
      </c>
      <c r="E23" s="6"/>
      <c r="F23" s="8" t="s">
        <v>336</v>
      </c>
      <c r="G23" s="8" t="s">
        <v>326</v>
      </c>
      <c r="H23" s="8">
        <v>1086.52</v>
      </c>
      <c r="I23" s="28" t="s">
        <v>326</v>
      </c>
      <c r="J23" s="42" t="s">
        <v>337</v>
      </c>
      <c r="K23" s="42"/>
    </row>
    <row r="24" ht="36" customHeight="1" spans="1:11">
      <c r="A24" s="8"/>
      <c r="B24" s="8"/>
      <c r="C24" s="8"/>
      <c r="D24" s="6" t="s">
        <v>338</v>
      </c>
      <c r="E24" s="6"/>
      <c r="F24" s="8" t="s">
        <v>339</v>
      </c>
      <c r="G24" s="8" t="s">
        <v>326</v>
      </c>
      <c r="H24" s="8">
        <v>2500</v>
      </c>
      <c r="I24" s="28" t="s">
        <v>326</v>
      </c>
      <c r="J24" s="42" t="s">
        <v>340</v>
      </c>
      <c r="K24" s="42" t="s">
        <v>84</v>
      </c>
    </row>
    <row r="25" ht="15" customHeight="1" spans="1:11">
      <c r="A25" s="8"/>
      <c r="B25" s="8" t="s">
        <v>192</v>
      </c>
      <c r="C25" s="8" t="s">
        <v>228</v>
      </c>
      <c r="D25" s="6" t="s">
        <v>341</v>
      </c>
      <c r="E25" s="6"/>
      <c r="F25" s="8" t="s">
        <v>342</v>
      </c>
      <c r="G25" s="8" t="s">
        <v>305</v>
      </c>
      <c r="H25" s="8" t="s">
        <v>343</v>
      </c>
      <c r="I25" s="28" t="s">
        <v>305</v>
      </c>
      <c r="J25" s="42" t="s">
        <v>344</v>
      </c>
      <c r="K25" s="42" t="s">
        <v>84</v>
      </c>
    </row>
    <row r="26" ht="15" customHeight="1" spans="1:11">
      <c r="A26" s="8"/>
      <c r="B26" s="8" t="s">
        <v>259</v>
      </c>
      <c r="C26" s="8" t="s">
        <v>260</v>
      </c>
      <c r="D26" s="6" t="s">
        <v>345</v>
      </c>
      <c r="E26" s="6"/>
      <c r="F26" s="8" t="s">
        <v>238</v>
      </c>
      <c r="G26" s="8" t="s">
        <v>132</v>
      </c>
      <c r="H26" s="8" t="s">
        <v>346</v>
      </c>
      <c r="I26" s="28" t="s">
        <v>132</v>
      </c>
      <c r="J26" s="42" t="s">
        <v>347</v>
      </c>
      <c r="K26" s="42" t="s">
        <v>84</v>
      </c>
    </row>
    <row r="27" ht="30" customHeight="1" spans="1:11">
      <c r="A27" s="28" t="s">
        <v>348</v>
      </c>
      <c r="B27" s="8" t="s">
        <v>349</v>
      </c>
      <c r="C27" s="39" t="s">
        <v>350</v>
      </c>
      <c r="D27" s="39"/>
      <c r="E27" s="39"/>
      <c r="F27" s="39"/>
      <c r="G27" s="39"/>
      <c r="H27" s="39"/>
      <c r="I27" s="39"/>
      <c r="J27" s="39"/>
      <c r="K27" s="39"/>
    </row>
    <row r="28" ht="30" customHeight="1" spans="1:11">
      <c r="A28" s="28"/>
      <c r="B28" s="8" t="s">
        <v>351</v>
      </c>
      <c r="C28" s="39" t="s">
        <v>84</v>
      </c>
      <c r="D28" s="39"/>
      <c r="E28" s="39"/>
      <c r="F28" s="39"/>
      <c r="G28" s="39"/>
      <c r="H28" s="39"/>
      <c r="I28" s="39"/>
      <c r="J28" s="39"/>
      <c r="K28" s="39"/>
    </row>
    <row r="29" ht="30" customHeight="1" spans="1:11">
      <c r="A29" s="28"/>
      <c r="B29" s="8" t="s">
        <v>352</v>
      </c>
      <c r="C29" s="39" t="s">
        <v>84</v>
      </c>
      <c r="D29" s="39"/>
      <c r="E29" s="39"/>
      <c r="F29" s="39"/>
      <c r="G29" s="39"/>
      <c r="H29" s="39"/>
      <c r="I29" s="39"/>
      <c r="J29" s="39"/>
      <c r="K29" s="39"/>
    </row>
    <row r="30" ht="30" customHeight="1" spans="1:11">
      <c r="A30" s="28"/>
      <c r="B30" s="8" t="s">
        <v>353</v>
      </c>
      <c r="C30" s="39" t="s">
        <v>84</v>
      </c>
      <c r="D30" s="39"/>
      <c r="E30" s="39"/>
      <c r="F30" s="39"/>
      <c r="G30" s="39"/>
      <c r="H30" s="39"/>
      <c r="I30" s="39"/>
      <c r="J30" s="39"/>
      <c r="K30" s="39"/>
    </row>
  </sheetData>
  <mergeCells count="53">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C27:K27"/>
    <mergeCell ref="C28:K28"/>
    <mergeCell ref="C29:K29"/>
    <mergeCell ref="C30:K30"/>
    <mergeCell ref="A13:A26"/>
    <mergeCell ref="A27:A30"/>
    <mergeCell ref="B14:B24"/>
    <mergeCell ref="C6:C7"/>
    <mergeCell ref="C14:C18"/>
    <mergeCell ref="C21:C24"/>
    <mergeCell ref="A4:B10"/>
  </mergeCells>
  <pageMargins left="0.94" right="0.16" top="0.55" bottom="1" header="0.24" footer="0.67"/>
  <pageSetup paperSize="1" scale="65"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zoomScale="85" zoomScaleNormal="85" workbookViewId="0">
      <selection activeCell="C14" sqref="A1:K37"/>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20.4416666666667"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3"/>
      <c r="M1" s="43"/>
      <c r="N1" s="43"/>
      <c r="O1" s="43"/>
      <c r="P1" s="43"/>
      <c r="Q1" s="43"/>
      <c r="R1" s="43"/>
      <c r="S1" s="43"/>
      <c r="T1" s="43"/>
      <c r="U1" s="43"/>
      <c r="V1" s="43"/>
      <c r="W1" s="43"/>
      <c r="X1" s="43"/>
    </row>
    <row r="2" ht="21.95" customHeight="1" spans="1:24">
      <c r="A2" s="26" t="s">
        <v>265</v>
      </c>
      <c r="B2" s="26"/>
      <c r="C2" s="27" t="s">
        <v>354</v>
      </c>
      <c r="D2" s="27"/>
      <c r="E2" s="27"/>
      <c r="F2" s="26" t="s">
        <v>267</v>
      </c>
      <c r="G2" s="26" t="s">
        <v>355</v>
      </c>
      <c r="H2" s="26"/>
      <c r="I2" s="26"/>
      <c r="J2" s="26"/>
      <c r="K2" s="26"/>
      <c r="L2" s="44"/>
      <c r="M2" s="44"/>
      <c r="N2" s="44"/>
      <c r="O2" s="44"/>
      <c r="P2" s="44"/>
      <c r="Q2" s="44"/>
      <c r="R2" s="44"/>
      <c r="S2" s="44"/>
      <c r="T2" s="43"/>
      <c r="U2" s="43"/>
      <c r="V2" s="43"/>
      <c r="W2" s="43"/>
      <c r="X2" s="43"/>
    </row>
    <row r="3" ht="21.95" customHeight="1" spans="1:24">
      <c r="A3" s="26" t="s">
        <v>269</v>
      </c>
      <c r="B3" s="26"/>
      <c r="C3" s="26" t="s">
        <v>356</v>
      </c>
      <c r="D3" s="26"/>
      <c r="E3" s="26"/>
      <c r="F3" s="26" t="s">
        <v>271</v>
      </c>
      <c r="G3" s="26" t="s">
        <v>272</v>
      </c>
      <c r="H3" s="26"/>
      <c r="I3" s="26"/>
      <c r="J3" s="26"/>
      <c r="K3" s="26"/>
      <c r="L3" s="44"/>
      <c r="M3" s="44"/>
      <c r="N3" s="44"/>
      <c r="O3" s="44"/>
      <c r="P3" s="44"/>
      <c r="Q3" s="44"/>
      <c r="R3" s="44"/>
      <c r="S3" s="44"/>
      <c r="T3" s="43"/>
      <c r="U3" s="43"/>
      <c r="V3" s="43"/>
      <c r="W3" s="43"/>
      <c r="X3" s="43"/>
    </row>
    <row r="4" ht="21.95" customHeight="1" spans="1:24">
      <c r="A4" s="28" t="s">
        <v>273</v>
      </c>
      <c r="B4" s="28"/>
      <c r="C4" s="29" t="s">
        <v>19</v>
      </c>
      <c r="D4" s="29"/>
      <c r="E4" s="29" t="s">
        <v>20</v>
      </c>
      <c r="F4" s="29"/>
      <c r="G4" s="29" t="s">
        <v>21</v>
      </c>
      <c r="H4" s="29" t="s">
        <v>22</v>
      </c>
      <c r="I4" s="29" t="s">
        <v>23</v>
      </c>
      <c r="J4" s="29" t="s">
        <v>24</v>
      </c>
      <c r="K4" s="29"/>
      <c r="L4" s="44"/>
      <c r="M4" s="44"/>
      <c r="N4" s="44"/>
      <c r="O4" s="44"/>
      <c r="P4" s="44"/>
      <c r="Q4" s="44"/>
      <c r="R4" s="44"/>
      <c r="S4" s="44"/>
      <c r="T4" s="43"/>
      <c r="U4" s="43"/>
      <c r="V4" s="43"/>
      <c r="W4" s="43"/>
      <c r="X4" s="43"/>
    </row>
    <row r="5" ht="21.95" customHeight="1" spans="1:11">
      <c r="A5" s="28"/>
      <c r="B5" s="28"/>
      <c r="C5" s="30" t="s">
        <v>25</v>
      </c>
      <c r="D5" s="30"/>
      <c r="E5" s="26">
        <f>E6+E7+E8+E9+E10</f>
        <v>0</v>
      </c>
      <c r="F5" s="26"/>
      <c r="G5" s="26">
        <f>G6+G7+G8+G9+G10</f>
        <v>9987.8499</v>
      </c>
      <c r="H5" s="28">
        <f>H6+H7+H8+H9+H10</f>
        <v>9987.8499</v>
      </c>
      <c r="I5" s="28">
        <f>I6+I7+I8+I9+I10</f>
        <v>5804.321</v>
      </c>
      <c r="J5" s="39">
        <f>I5/H5</f>
        <v>0.581138188710665</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276</v>
      </c>
      <c r="F7" s="26"/>
      <c r="G7" s="26" t="s">
        <v>357</v>
      </c>
      <c r="H7" s="28" t="s">
        <v>357</v>
      </c>
      <c r="I7" s="28" t="s">
        <v>358</v>
      </c>
      <c r="J7" s="26" t="s">
        <v>359</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276</v>
      </c>
      <c r="F10" s="26"/>
      <c r="G10" s="26" t="s">
        <v>276</v>
      </c>
      <c r="H10" s="28" t="s">
        <v>276</v>
      </c>
      <c r="I10" s="28" t="s">
        <v>276</v>
      </c>
      <c r="J10" s="26" t="s">
        <v>33</v>
      </c>
      <c r="K10" s="26"/>
    </row>
    <row r="11" ht="27.95" customHeight="1" spans="1:24">
      <c r="A11" s="26" t="s">
        <v>287</v>
      </c>
      <c r="B11" s="26"/>
      <c r="C11" s="31" t="s">
        <v>360</v>
      </c>
      <c r="D11" s="31"/>
      <c r="E11" s="31"/>
      <c r="F11" s="31"/>
      <c r="G11" s="31"/>
      <c r="H11" s="31"/>
      <c r="I11" s="31"/>
      <c r="J11" s="31"/>
      <c r="K11" s="31"/>
      <c r="L11" s="43"/>
      <c r="M11" s="43"/>
      <c r="N11" s="43"/>
      <c r="O11" s="43"/>
      <c r="P11" s="43"/>
      <c r="Q11" s="43"/>
      <c r="R11" s="43"/>
      <c r="S11" s="43"/>
      <c r="T11" s="43"/>
      <c r="U11" s="43"/>
      <c r="V11" s="43"/>
      <c r="W11" s="43"/>
      <c r="X11" s="43"/>
    </row>
    <row r="12" ht="27.95" customHeight="1" spans="1:24">
      <c r="A12" s="33" t="s">
        <v>66</v>
      </c>
      <c r="B12" s="33"/>
      <c r="C12" s="33"/>
      <c r="D12" s="34">
        <v>95.81</v>
      </c>
      <c r="E12" s="34"/>
      <c r="F12" s="35" t="s">
        <v>67</v>
      </c>
      <c r="G12" s="36">
        <f>IF(J5*10&gt;10,10,J5*10)</f>
        <v>5.81138188710665</v>
      </c>
      <c r="H12" s="36"/>
      <c r="I12" s="36"/>
      <c r="J12" s="36"/>
      <c r="K12" s="36"/>
      <c r="L12" s="43"/>
      <c r="M12" s="43"/>
      <c r="N12" s="43"/>
      <c r="O12" s="43"/>
      <c r="P12" s="43"/>
      <c r="Q12" s="43"/>
      <c r="R12" s="43"/>
      <c r="S12" s="43"/>
      <c r="T12" s="43"/>
      <c r="U12" s="43"/>
      <c r="V12" s="43"/>
      <c r="W12" s="43"/>
      <c r="X12" s="43"/>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361</v>
      </c>
      <c r="E14" s="6"/>
      <c r="F14" s="8" t="s">
        <v>362</v>
      </c>
      <c r="G14" s="8" t="s">
        <v>326</v>
      </c>
      <c r="H14" s="8" t="s">
        <v>363</v>
      </c>
      <c r="I14" s="28" t="s">
        <v>326</v>
      </c>
      <c r="J14" s="42" t="s">
        <v>364</v>
      </c>
      <c r="K14" s="42" t="s">
        <v>365</v>
      </c>
    </row>
    <row r="15" ht="15" customHeight="1" spans="1:11">
      <c r="A15" s="8"/>
      <c r="B15" s="8"/>
      <c r="C15" s="8"/>
      <c r="D15" s="6" t="s">
        <v>366</v>
      </c>
      <c r="E15" s="6"/>
      <c r="F15" s="8" t="s">
        <v>367</v>
      </c>
      <c r="G15" s="8" t="s">
        <v>368</v>
      </c>
      <c r="H15" s="8" t="s">
        <v>369</v>
      </c>
      <c r="I15" s="28" t="s">
        <v>368</v>
      </c>
      <c r="J15" s="42" t="s">
        <v>370</v>
      </c>
      <c r="K15" s="42" t="s">
        <v>84</v>
      </c>
    </row>
    <row r="16" ht="15" customHeight="1" spans="1:11">
      <c r="A16" s="8"/>
      <c r="B16" s="8"/>
      <c r="C16" s="8"/>
      <c r="D16" s="6" t="s">
        <v>371</v>
      </c>
      <c r="E16" s="6"/>
      <c r="F16" s="8" t="s">
        <v>372</v>
      </c>
      <c r="G16" s="8" t="s">
        <v>368</v>
      </c>
      <c r="H16" s="8" t="s">
        <v>373</v>
      </c>
      <c r="I16" s="28" t="s">
        <v>368</v>
      </c>
      <c r="J16" s="42" t="s">
        <v>374</v>
      </c>
      <c r="K16" s="42" t="s">
        <v>84</v>
      </c>
    </row>
    <row r="17" ht="15" customHeight="1" spans="1:11">
      <c r="A17" s="8"/>
      <c r="B17" s="8"/>
      <c r="C17" s="8"/>
      <c r="D17" s="6" t="s">
        <v>375</v>
      </c>
      <c r="E17" s="6"/>
      <c r="F17" s="8" t="s">
        <v>376</v>
      </c>
      <c r="G17" s="8" t="s">
        <v>368</v>
      </c>
      <c r="H17" s="8" t="s">
        <v>209</v>
      </c>
      <c r="I17" s="28" t="s">
        <v>368</v>
      </c>
      <c r="J17" s="42" t="s">
        <v>377</v>
      </c>
      <c r="K17" s="42" t="s">
        <v>84</v>
      </c>
    </row>
    <row r="18" ht="15" customHeight="1" spans="1:11">
      <c r="A18" s="8"/>
      <c r="B18" s="8"/>
      <c r="C18" s="8"/>
      <c r="D18" s="6" t="s">
        <v>378</v>
      </c>
      <c r="E18" s="6"/>
      <c r="F18" s="8" t="s">
        <v>379</v>
      </c>
      <c r="G18" s="8" t="s">
        <v>368</v>
      </c>
      <c r="H18" s="8" t="s">
        <v>380</v>
      </c>
      <c r="I18" s="28" t="s">
        <v>368</v>
      </c>
      <c r="J18" s="42" t="s">
        <v>381</v>
      </c>
      <c r="K18" s="42" t="s">
        <v>84</v>
      </c>
    </row>
    <row r="19" ht="15" customHeight="1" spans="1:11">
      <c r="A19" s="8"/>
      <c r="B19" s="8"/>
      <c r="C19" s="8"/>
      <c r="D19" s="6" t="s">
        <v>382</v>
      </c>
      <c r="E19" s="6"/>
      <c r="F19" s="8" t="s">
        <v>383</v>
      </c>
      <c r="G19" s="8" t="s">
        <v>368</v>
      </c>
      <c r="H19" s="8" t="s">
        <v>368</v>
      </c>
      <c r="I19" s="28" t="s">
        <v>368</v>
      </c>
      <c r="J19" s="42" t="s">
        <v>384</v>
      </c>
      <c r="K19" s="42" t="s">
        <v>84</v>
      </c>
    </row>
    <row r="20" ht="36" customHeight="1" spans="1:11">
      <c r="A20" s="8"/>
      <c r="B20" s="8"/>
      <c r="C20" s="8"/>
      <c r="D20" s="6" t="s">
        <v>385</v>
      </c>
      <c r="E20" s="6"/>
      <c r="F20" s="8" t="s">
        <v>362</v>
      </c>
      <c r="G20" s="8" t="s">
        <v>326</v>
      </c>
      <c r="H20" s="8" t="s">
        <v>363</v>
      </c>
      <c r="I20" s="28" t="s">
        <v>326</v>
      </c>
      <c r="J20" s="42" t="s">
        <v>386</v>
      </c>
      <c r="K20" s="42" t="s">
        <v>387</v>
      </c>
    </row>
    <row r="21" ht="15" customHeight="1" spans="1:11">
      <c r="A21" s="8"/>
      <c r="B21" s="8"/>
      <c r="C21" s="8" t="s">
        <v>167</v>
      </c>
      <c r="D21" s="6" t="s">
        <v>388</v>
      </c>
      <c r="E21" s="6"/>
      <c r="F21" s="37" t="s">
        <v>389</v>
      </c>
      <c r="G21" s="37" t="s">
        <v>159</v>
      </c>
      <c r="H21" s="37" t="s">
        <v>170</v>
      </c>
      <c r="I21" s="28" t="s">
        <v>159</v>
      </c>
      <c r="J21" s="42" t="s">
        <v>390</v>
      </c>
      <c r="K21" s="42" t="s">
        <v>84</v>
      </c>
    </row>
    <row r="22" ht="15" customHeight="1" spans="1:11">
      <c r="A22" s="8"/>
      <c r="B22" s="8"/>
      <c r="C22" s="8"/>
      <c r="D22" s="6" t="s">
        <v>391</v>
      </c>
      <c r="E22" s="6"/>
      <c r="F22" s="8" t="s">
        <v>169</v>
      </c>
      <c r="G22" s="8" t="s">
        <v>159</v>
      </c>
      <c r="H22" s="8" t="s">
        <v>170</v>
      </c>
      <c r="I22" s="28" t="s">
        <v>159</v>
      </c>
      <c r="J22" s="42" t="s">
        <v>392</v>
      </c>
      <c r="K22" s="42" t="s">
        <v>84</v>
      </c>
    </row>
    <row r="23" ht="15" customHeight="1" spans="1:11">
      <c r="A23" s="8"/>
      <c r="B23" s="8"/>
      <c r="C23" s="8" t="s">
        <v>317</v>
      </c>
      <c r="D23" s="6" t="s">
        <v>393</v>
      </c>
      <c r="E23" s="6"/>
      <c r="F23" s="37" t="s">
        <v>169</v>
      </c>
      <c r="G23" s="37" t="s">
        <v>132</v>
      </c>
      <c r="H23" s="37" t="s">
        <v>170</v>
      </c>
      <c r="I23" s="28" t="s">
        <v>132</v>
      </c>
      <c r="J23" s="42" t="s">
        <v>394</v>
      </c>
      <c r="K23" s="42" t="s">
        <v>84</v>
      </c>
    </row>
    <row r="24" ht="15" customHeight="1" spans="1:11">
      <c r="A24" s="8"/>
      <c r="B24" s="8"/>
      <c r="C24" s="8" t="s">
        <v>323</v>
      </c>
      <c r="D24" s="6" t="s">
        <v>395</v>
      </c>
      <c r="E24" s="6"/>
      <c r="F24" s="37" t="s">
        <v>396</v>
      </c>
      <c r="G24" s="37" t="s">
        <v>397</v>
      </c>
      <c r="H24" s="37" t="s">
        <v>398</v>
      </c>
      <c r="I24" s="28" t="s">
        <v>397</v>
      </c>
      <c r="J24" s="42" t="s">
        <v>399</v>
      </c>
      <c r="K24" s="42" t="s">
        <v>84</v>
      </c>
    </row>
    <row r="25" ht="15" customHeight="1" spans="1:11">
      <c r="A25" s="8"/>
      <c r="B25" s="8"/>
      <c r="C25" s="8"/>
      <c r="D25" s="6" t="s">
        <v>400</v>
      </c>
      <c r="E25" s="6"/>
      <c r="F25" s="8" t="s">
        <v>401</v>
      </c>
      <c r="G25" s="8" t="s">
        <v>397</v>
      </c>
      <c r="H25" s="8" t="s">
        <v>402</v>
      </c>
      <c r="I25" s="28" t="s">
        <v>397</v>
      </c>
      <c r="J25" s="42" t="s">
        <v>403</v>
      </c>
      <c r="K25" s="42" t="s">
        <v>84</v>
      </c>
    </row>
    <row r="26" ht="15" customHeight="1" spans="1:11">
      <c r="A26" s="8"/>
      <c r="B26" s="8"/>
      <c r="C26" s="8"/>
      <c r="D26" s="6" t="s">
        <v>404</v>
      </c>
      <c r="E26" s="6"/>
      <c r="F26" s="8" t="s">
        <v>405</v>
      </c>
      <c r="G26" s="8" t="s">
        <v>363</v>
      </c>
      <c r="H26" s="8" t="s">
        <v>33</v>
      </c>
      <c r="I26" s="28" t="s">
        <v>363</v>
      </c>
      <c r="J26" s="42" t="s">
        <v>406</v>
      </c>
      <c r="K26" s="42" t="s">
        <v>84</v>
      </c>
    </row>
    <row r="27" ht="15" customHeight="1" spans="1:11">
      <c r="A27" s="8"/>
      <c r="B27" s="8"/>
      <c r="C27" s="8"/>
      <c r="D27" s="6" t="s">
        <v>407</v>
      </c>
      <c r="E27" s="6"/>
      <c r="F27" s="8" t="s">
        <v>408</v>
      </c>
      <c r="G27" s="8" t="s">
        <v>363</v>
      </c>
      <c r="H27" s="8" t="s">
        <v>33</v>
      </c>
      <c r="I27" s="28" t="s">
        <v>363</v>
      </c>
      <c r="J27" s="42" t="s">
        <v>409</v>
      </c>
      <c r="K27" s="42" t="s">
        <v>84</v>
      </c>
    </row>
    <row r="28" ht="15" customHeight="1" spans="1:11">
      <c r="A28" s="8"/>
      <c r="B28" s="8"/>
      <c r="C28" s="8"/>
      <c r="D28" s="6" t="s">
        <v>410</v>
      </c>
      <c r="E28" s="6"/>
      <c r="F28" s="8" t="s">
        <v>411</v>
      </c>
      <c r="G28" s="8" t="s">
        <v>397</v>
      </c>
      <c r="H28" s="8" t="s">
        <v>412</v>
      </c>
      <c r="I28" s="28" t="s">
        <v>397</v>
      </c>
      <c r="J28" s="42" t="s">
        <v>413</v>
      </c>
      <c r="K28" s="42" t="s">
        <v>84</v>
      </c>
    </row>
    <row r="29" ht="15" customHeight="1" spans="1:11">
      <c r="A29" s="8"/>
      <c r="B29" s="8"/>
      <c r="C29" s="8"/>
      <c r="D29" s="6" t="s">
        <v>414</v>
      </c>
      <c r="E29" s="6"/>
      <c r="F29" s="8" t="s">
        <v>415</v>
      </c>
      <c r="G29" s="8" t="s">
        <v>397</v>
      </c>
      <c r="H29" s="8" t="s">
        <v>416</v>
      </c>
      <c r="I29" s="28" t="s">
        <v>397</v>
      </c>
      <c r="J29" s="42" t="s">
        <v>417</v>
      </c>
      <c r="K29" s="42" t="s">
        <v>84</v>
      </c>
    </row>
    <row r="30" ht="15" customHeight="1" spans="1:11">
      <c r="A30" s="8"/>
      <c r="B30" s="8"/>
      <c r="C30" s="8"/>
      <c r="D30" s="6" t="s">
        <v>418</v>
      </c>
      <c r="E30" s="6"/>
      <c r="F30" s="8" t="s">
        <v>419</v>
      </c>
      <c r="G30" s="8" t="s">
        <v>397</v>
      </c>
      <c r="H30" s="8" t="s">
        <v>420</v>
      </c>
      <c r="I30" s="28" t="s">
        <v>397</v>
      </c>
      <c r="J30" s="42" t="s">
        <v>421</v>
      </c>
      <c r="K30" s="42" t="s">
        <v>84</v>
      </c>
    </row>
    <row r="31" ht="15" customHeight="1" spans="1:11">
      <c r="A31" s="8"/>
      <c r="B31" s="8"/>
      <c r="C31" s="8"/>
      <c r="D31" s="6" t="s">
        <v>422</v>
      </c>
      <c r="E31" s="6"/>
      <c r="F31" s="8" t="s">
        <v>423</v>
      </c>
      <c r="G31" s="8" t="s">
        <v>397</v>
      </c>
      <c r="H31" s="8" t="s">
        <v>424</v>
      </c>
      <c r="I31" s="28" t="s">
        <v>397</v>
      </c>
      <c r="J31" s="42" t="s">
        <v>425</v>
      </c>
      <c r="K31" s="42" t="s">
        <v>84</v>
      </c>
    </row>
    <row r="32" ht="54" customHeight="1" spans="1:11">
      <c r="A32" s="8"/>
      <c r="B32" s="8" t="s">
        <v>192</v>
      </c>
      <c r="C32" s="8" t="s">
        <v>228</v>
      </c>
      <c r="D32" s="6" t="s">
        <v>426</v>
      </c>
      <c r="E32" s="6"/>
      <c r="F32" s="8" t="s">
        <v>427</v>
      </c>
      <c r="G32" s="8" t="s">
        <v>305</v>
      </c>
      <c r="H32" s="8" t="s">
        <v>293</v>
      </c>
      <c r="I32" s="28" t="s">
        <v>305</v>
      </c>
      <c r="J32" s="42" t="s">
        <v>428</v>
      </c>
      <c r="K32" s="42" t="s">
        <v>84</v>
      </c>
    </row>
    <row r="33" ht="15" customHeight="1" spans="1:11">
      <c r="A33" s="8"/>
      <c r="B33" s="8" t="s">
        <v>259</v>
      </c>
      <c r="C33" s="8" t="s">
        <v>260</v>
      </c>
      <c r="D33" s="6" t="s">
        <v>429</v>
      </c>
      <c r="E33" s="6"/>
      <c r="F33" s="8" t="s">
        <v>238</v>
      </c>
      <c r="G33" s="8" t="s">
        <v>132</v>
      </c>
      <c r="H33" s="8" t="s">
        <v>176</v>
      </c>
      <c r="I33" s="28" t="s">
        <v>132</v>
      </c>
      <c r="J33" s="42" t="s">
        <v>430</v>
      </c>
      <c r="K33" s="42" t="s">
        <v>84</v>
      </c>
    </row>
    <row r="34" ht="30" customHeight="1" spans="1:11">
      <c r="A34" s="28" t="s">
        <v>348</v>
      </c>
      <c r="B34" s="8" t="s">
        <v>349</v>
      </c>
      <c r="C34" s="39" t="s">
        <v>431</v>
      </c>
      <c r="D34" s="39"/>
      <c r="E34" s="39"/>
      <c r="F34" s="39"/>
      <c r="G34" s="39"/>
      <c r="H34" s="39"/>
      <c r="I34" s="39"/>
      <c r="J34" s="39"/>
      <c r="K34" s="39"/>
    </row>
    <row r="35" ht="30" customHeight="1" spans="1:11">
      <c r="A35" s="28"/>
      <c r="B35" s="8" t="s">
        <v>351</v>
      </c>
      <c r="C35" s="39" t="s">
        <v>84</v>
      </c>
      <c r="D35" s="39"/>
      <c r="E35" s="39"/>
      <c r="F35" s="39"/>
      <c r="G35" s="39"/>
      <c r="H35" s="39"/>
      <c r="I35" s="39"/>
      <c r="J35" s="39"/>
      <c r="K35" s="39"/>
    </row>
    <row r="36" ht="30" customHeight="1" spans="1:11">
      <c r="A36" s="28"/>
      <c r="B36" s="8" t="s">
        <v>352</v>
      </c>
      <c r="C36" s="39" t="s">
        <v>84</v>
      </c>
      <c r="D36" s="39"/>
      <c r="E36" s="39"/>
      <c r="F36" s="39"/>
      <c r="G36" s="39"/>
      <c r="H36" s="39"/>
      <c r="I36" s="39"/>
      <c r="J36" s="39"/>
      <c r="K36" s="39"/>
    </row>
    <row r="37" ht="30" customHeight="1" spans="1:11">
      <c r="A37" s="28"/>
      <c r="B37" s="8" t="s">
        <v>353</v>
      </c>
      <c r="C37" s="39" t="s">
        <v>84</v>
      </c>
      <c r="D37" s="39"/>
      <c r="E37" s="39"/>
      <c r="F37" s="39"/>
      <c r="G37" s="39"/>
      <c r="H37" s="39"/>
      <c r="I37" s="39"/>
      <c r="J37" s="39"/>
      <c r="K37" s="39"/>
    </row>
  </sheetData>
  <mergeCells count="61">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C34:K34"/>
    <mergeCell ref="C35:K35"/>
    <mergeCell ref="C36:K36"/>
    <mergeCell ref="C37:K37"/>
    <mergeCell ref="A13:A33"/>
    <mergeCell ref="A34:A37"/>
    <mergeCell ref="B14:B31"/>
    <mergeCell ref="C6:C7"/>
    <mergeCell ref="C14:C20"/>
    <mergeCell ref="C21:C22"/>
    <mergeCell ref="C24:C31"/>
    <mergeCell ref="A4:B10"/>
  </mergeCells>
  <pageMargins left="0.94" right="0.16" top="0.55" bottom="1" header="0.24" footer="0.67"/>
  <pageSetup paperSize="1" scale="65"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zoomScale="85" zoomScaleNormal="85" workbookViewId="0">
      <selection activeCell="Q24" sqref="$A1:$XFD1048576"/>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432</v>
      </c>
      <c r="D2" s="27"/>
      <c r="E2" s="27"/>
      <c r="F2" s="26" t="s">
        <v>267</v>
      </c>
      <c r="G2" s="26" t="s">
        <v>433</v>
      </c>
      <c r="H2" s="26"/>
      <c r="I2" s="26"/>
      <c r="J2" s="26"/>
      <c r="K2" s="26"/>
      <c r="L2" s="41"/>
      <c r="M2" s="41"/>
      <c r="N2" s="41"/>
      <c r="O2" s="41"/>
      <c r="P2" s="41"/>
      <c r="Q2" s="41"/>
      <c r="R2" s="41"/>
      <c r="S2" s="41"/>
      <c r="T2" s="40"/>
      <c r="U2" s="40"/>
      <c r="V2" s="40"/>
      <c r="W2" s="40"/>
      <c r="X2" s="40"/>
    </row>
    <row r="3" ht="21.95" customHeight="1" spans="1:24">
      <c r="A3" s="26" t="s">
        <v>269</v>
      </c>
      <c r="B3" s="26"/>
      <c r="C3" s="26" t="s">
        <v>356</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E6+E7+E8+E9+E10</f>
        <v>10480</v>
      </c>
      <c r="F5" s="26"/>
      <c r="G5" s="26">
        <f>G6+G7+G8+G9+G10</f>
        <v>0</v>
      </c>
      <c r="H5" s="28">
        <f>H6+H7+H8+H9+H10</f>
        <v>10480</v>
      </c>
      <c r="I5" s="28">
        <f>I6+I7+I8+I9+I10</f>
        <v>6896.3182</v>
      </c>
      <c r="J5" s="39">
        <f>I5/H5</f>
        <v>0.658045629770992</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434</v>
      </c>
      <c r="F7" s="26"/>
      <c r="G7" s="26" t="s">
        <v>276</v>
      </c>
      <c r="H7" s="28" t="s">
        <v>434</v>
      </c>
      <c r="I7" s="28" t="s">
        <v>435</v>
      </c>
      <c r="J7" s="26" t="s">
        <v>436</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437</v>
      </c>
      <c r="F10" s="26"/>
      <c r="G10" s="26" t="s">
        <v>276</v>
      </c>
      <c r="H10" s="28" t="s">
        <v>437</v>
      </c>
      <c r="I10" s="28" t="s">
        <v>438</v>
      </c>
      <c r="J10" s="26" t="s">
        <v>439</v>
      </c>
      <c r="K10" s="26"/>
    </row>
    <row r="11" ht="27.95" customHeight="1" spans="1:24">
      <c r="A11" s="26" t="s">
        <v>287</v>
      </c>
      <c r="B11" s="26"/>
      <c r="C11" s="31" t="s">
        <v>440</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3" t="s">
        <v>66</v>
      </c>
      <c r="B12" s="33"/>
      <c r="C12" s="33"/>
      <c r="D12" s="34">
        <v>96.71</v>
      </c>
      <c r="E12" s="34"/>
      <c r="F12" s="35" t="s">
        <v>67</v>
      </c>
      <c r="G12" s="36">
        <f>IF(J5*10&gt;10,10,J5*10)</f>
        <v>6.58045629770992</v>
      </c>
      <c r="H12" s="36"/>
      <c r="I12" s="36"/>
      <c r="J12" s="36"/>
      <c r="K12" s="36"/>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441</v>
      </c>
      <c r="E14" s="6"/>
      <c r="F14" s="8" t="s">
        <v>442</v>
      </c>
      <c r="G14" s="8" t="s">
        <v>159</v>
      </c>
      <c r="H14" s="8" t="s">
        <v>443</v>
      </c>
      <c r="I14" s="45">
        <v>5</v>
      </c>
      <c r="J14" s="42" t="s">
        <v>444</v>
      </c>
      <c r="K14" s="42" t="s">
        <v>445</v>
      </c>
    </row>
    <row r="15" ht="15" customHeight="1" spans="1:11">
      <c r="A15" s="8"/>
      <c r="B15" s="8"/>
      <c r="C15" s="8"/>
      <c r="D15" s="6" t="s">
        <v>446</v>
      </c>
      <c r="E15" s="6"/>
      <c r="F15" s="8" t="s">
        <v>447</v>
      </c>
      <c r="G15" s="8" t="s">
        <v>159</v>
      </c>
      <c r="H15" s="8" t="s">
        <v>368</v>
      </c>
      <c r="I15" s="45">
        <v>5</v>
      </c>
      <c r="J15" s="42" t="s">
        <v>448</v>
      </c>
      <c r="K15" s="42" t="s">
        <v>84</v>
      </c>
    </row>
    <row r="16" ht="15" customHeight="1" spans="1:11">
      <c r="A16" s="8"/>
      <c r="B16" s="8"/>
      <c r="C16" s="8"/>
      <c r="D16" s="6" t="s">
        <v>449</v>
      </c>
      <c r="E16" s="6"/>
      <c r="F16" s="8" t="s">
        <v>450</v>
      </c>
      <c r="G16" s="8" t="s">
        <v>159</v>
      </c>
      <c r="H16" s="8" t="s">
        <v>451</v>
      </c>
      <c r="I16" s="45">
        <v>5</v>
      </c>
      <c r="J16" s="42" t="s">
        <v>452</v>
      </c>
      <c r="K16" s="42" t="s">
        <v>84</v>
      </c>
    </row>
    <row r="17" ht="15" customHeight="1" spans="1:11">
      <c r="A17" s="8"/>
      <c r="B17" s="8"/>
      <c r="C17" s="8"/>
      <c r="D17" s="6" t="s">
        <v>453</v>
      </c>
      <c r="E17" s="6"/>
      <c r="F17" s="8" t="s">
        <v>454</v>
      </c>
      <c r="G17" s="8" t="s">
        <v>159</v>
      </c>
      <c r="H17" s="8" t="s">
        <v>119</v>
      </c>
      <c r="I17" s="45">
        <v>5</v>
      </c>
      <c r="J17" s="42" t="s">
        <v>455</v>
      </c>
      <c r="K17" s="42" t="s">
        <v>84</v>
      </c>
    </row>
    <row r="18" ht="15" customHeight="1" spans="1:11">
      <c r="A18" s="8"/>
      <c r="B18" s="8"/>
      <c r="C18" s="8" t="s">
        <v>167</v>
      </c>
      <c r="D18" s="6" t="s">
        <v>456</v>
      </c>
      <c r="E18" s="6"/>
      <c r="F18" s="37" t="s">
        <v>169</v>
      </c>
      <c r="G18" s="37" t="s">
        <v>326</v>
      </c>
      <c r="H18" s="37" t="s">
        <v>170</v>
      </c>
      <c r="I18" s="45">
        <v>2.5</v>
      </c>
      <c r="J18" s="42" t="s">
        <v>457</v>
      </c>
      <c r="K18" s="42" t="s">
        <v>84</v>
      </c>
    </row>
    <row r="19" ht="15" customHeight="1" spans="1:11">
      <c r="A19" s="8"/>
      <c r="B19" s="8"/>
      <c r="C19" s="8"/>
      <c r="D19" s="6" t="s">
        <v>458</v>
      </c>
      <c r="E19" s="6"/>
      <c r="F19" s="8" t="s">
        <v>169</v>
      </c>
      <c r="G19" s="8" t="s">
        <v>326</v>
      </c>
      <c r="H19" s="8" t="s">
        <v>170</v>
      </c>
      <c r="I19" s="45">
        <v>2.5</v>
      </c>
      <c r="J19" s="42" t="s">
        <v>459</v>
      </c>
      <c r="K19" s="42" t="s">
        <v>84</v>
      </c>
    </row>
    <row r="20" ht="15" customHeight="1" spans="1:11">
      <c r="A20" s="8"/>
      <c r="B20" s="8"/>
      <c r="C20" s="8"/>
      <c r="D20" s="6" t="s">
        <v>460</v>
      </c>
      <c r="E20" s="6"/>
      <c r="F20" s="8" t="s">
        <v>169</v>
      </c>
      <c r="G20" s="8" t="s">
        <v>326</v>
      </c>
      <c r="H20" s="8" t="s">
        <v>170</v>
      </c>
      <c r="I20" s="45">
        <v>2.5</v>
      </c>
      <c r="J20" s="42" t="s">
        <v>461</v>
      </c>
      <c r="K20" s="42" t="s">
        <v>84</v>
      </c>
    </row>
    <row r="21" ht="15" customHeight="1" spans="1:11">
      <c r="A21" s="8"/>
      <c r="B21" s="8"/>
      <c r="C21" s="8"/>
      <c r="D21" s="6" t="s">
        <v>462</v>
      </c>
      <c r="E21" s="6"/>
      <c r="F21" s="8" t="s">
        <v>463</v>
      </c>
      <c r="G21" s="8" t="s">
        <v>326</v>
      </c>
      <c r="H21" s="8" t="s">
        <v>170</v>
      </c>
      <c r="I21" s="45">
        <v>2.5</v>
      </c>
      <c r="J21" s="42" t="s">
        <v>464</v>
      </c>
      <c r="K21" s="42" t="s">
        <v>84</v>
      </c>
    </row>
    <row r="22" ht="15" customHeight="1" spans="1:11">
      <c r="A22" s="8"/>
      <c r="B22" s="8"/>
      <c r="C22" s="8" t="s">
        <v>317</v>
      </c>
      <c r="D22" s="6" t="s">
        <v>393</v>
      </c>
      <c r="E22" s="6"/>
      <c r="F22" s="37" t="s">
        <v>169</v>
      </c>
      <c r="G22" s="37" t="s">
        <v>132</v>
      </c>
      <c r="H22" s="37" t="s">
        <v>170</v>
      </c>
      <c r="I22" s="45">
        <v>10</v>
      </c>
      <c r="J22" s="42" t="s">
        <v>465</v>
      </c>
      <c r="K22" s="42" t="s">
        <v>84</v>
      </c>
    </row>
    <row r="23" ht="15" customHeight="1" spans="1:11">
      <c r="A23" s="8"/>
      <c r="B23" s="8"/>
      <c r="C23" s="8" t="s">
        <v>323</v>
      </c>
      <c r="D23" s="6" t="s">
        <v>466</v>
      </c>
      <c r="E23" s="6"/>
      <c r="F23" s="37" t="s">
        <v>467</v>
      </c>
      <c r="G23" s="37" t="s">
        <v>326</v>
      </c>
      <c r="H23" s="37" t="s">
        <v>309</v>
      </c>
      <c r="I23" s="45">
        <v>2.5</v>
      </c>
      <c r="J23" s="42" t="s">
        <v>468</v>
      </c>
      <c r="K23" s="42" t="s">
        <v>84</v>
      </c>
    </row>
    <row r="24" ht="15" customHeight="1" spans="1:11">
      <c r="A24" s="8"/>
      <c r="B24" s="8"/>
      <c r="C24" s="8"/>
      <c r="D24" s="6" t="s">
        <v>469</v>
      </c>
      <c r="E24" s="6"/>
      <c r="F24" s="8" t="s">
        <v>470</v>
      </c>
      <c r="G24" s="8" t="s">
        <v>326</v>
      </c>
      <c r="H24" s="8" t="s">
        <v>471</v>
      </c>
      <c r="I24" s="45">
        <v>2.5</v>
      </c>
      <c r="J24" s="42" t="s">
        <v>472</v>
      </c>
      <c r="K24" s="42" t="s">
        <v>84</v>
      </c>
    </row>
    <row r="25" ht="15" customHeight="1" spans="1:11">
      <c r="A25" s="8"/>
      <c r="B25" s="8"/>
      <c r="C25" s="8"/>
      <c r="D25" s="6" t="s">
        <v>473</v>
      </c>
      <c r="E25" s="6"/>
      <c r="F25" s="8" t="s">
        <v>474</v>
      </c>
      <c r="G25" s="8" t="s">
        <v>326</v>
      </c>
      <c r="H25" s="8" t="s">
        <v>475</v>
      </c>
      <c r="I25" s="45">
        <v>2.5</v>
      </c>
      <c r="J25" s="42" t="s">
        <v>476</v>
      </c>
      <c r="K25" s="42" t="s">
        <v>84</v>
      </c>
    </row>
    <row r="26" ht="15" customHeight="1" spans="1:11">
      <c r="A26" s="8"/>
      <c r="B26" s="8"/>
      <c r="C26" s="8"/>
      <c r="D26" s="6" t="s">
        <v>477</v>
      </c>
      <c r="E26" s="6"/>
      <c r="F26" s="8" t="s">
        <v>478</v>
      </c>
      <c r="G26" s="8" t="s">
        <v>326</v>
      </c>
      <c r="H26" s="8" t="s">
        <v>479</v>
      </c>
      <c r="I26" s="45">
        <v>2.5</v>
      </c>
      <c r="J26" s="42" t="s">
        <v>480</v>
      </c>
      <c r="K26" s="42" t="s">
        <v>84</v>
      </c>
    </row>
    <row r="27" ht="15" customHeight="1" spans="1:11">
      <c r="A27" s="8"/>
      <c r="B27" s="8" t="s">
        <v>192</v>
      </c>
      <c r="C27" s="8" t="s">
        <v>228</v>
      </c>
      <c r="D27" s="6" t="s">
        <v>426</v>
      </c>
      <c r="E27" s="6"/>
      <c r="F27" s="8" t="s">
        <v>427</v>
      </c>
      <c r="G27" s="8" t="s">
        <v>305</v>
      </c>
      <c r="H27" s="8" t="s">
        <v>293</v>
      </c>
      <c r="I27" s="45">
        <v>30</v>
      </c>
      <c r="J27" s="42" t="s">
        <v>481</v>
      </c>
      <c r="K27" s="42" t="s">
        <v>84</v>
      </c>
    </row>
    <row r="28" ht="15" customHeight="1" spans="1:11">
      <c r="A28" s="8"/>
      <c r="B28" s="8" t="s">
        <v>259</v>
      </c>
      <c r="C28" s="8" t="s">
        <v>260</v>
      </c>
      <c r="D28" s="6" t="s">
        <v>429</v>
      </c>
      <c r="E28" s="6"/>
      <c r="F28" s="8" t="s">
        <v>238</v>
      </c>
      <c r="G28" s="8" t="s">
        <v>132</v>
      </c>
      <c r="H28" s="8" t="s">
        <v>176</v>
      </c>
      <c r="I28" s="45">
        <v>10</v>
      </c>
      <c r="J28" s="42" t="s">
        <v>430</v>
      </c>
      <c r="K28" s="42" t="s">
        <v>84</v>
      </c>
    </row>
    <row r="29" ht="30" customHeight="1" spans="1:11">
      <c r="A29" s="28" t="s">
        <v>348</v>
      </c>
      <c r="B29" s="8" t="s">
        <v>349</v>
      </c>
      <c r="C29" s="39" t="s">
        <v>482</v>
      </c>
      <c r="D29" s="39"/>
      <c r="E29" s="39"/>
      <c r="F29" s="39"/>
      <c r="G29" s="39"/>
      <c r="H29" s="39"/>
      <c r="I29" s="39"/>
      <c r="J29" s="39"/>
      <c r="K29" s="39"/>
    </row>
    <row r="30" ht="30" customHeight="1" spans="1:11">
      <c r="A30" s="28"/>
      <c r="B30" s="8" t="s">
        <v>351</v>
      </c>
      <c r="C30" s="39" t="s">
        <v>84</v>
      </c>
      <c r="D30" s="39"/>
      <c r="E30" s="39"/>
      <c r="F30" s="39"/>
      <c r="G30" s="39"/>
      <c r="H30" s="39"/>
      <c r="I30" s="39"/>
      <c r="J30" s="39"/>
      <c r="K30" s="39"/>
    </row>
    <row r="31" ht="30" customHeight="1" spans="1:11">
      <c r="A31" s="28"/>
      <c r="B31" s="8" t="s">
        <v>352</v>
      </c>
      <c r="C31" s="39" t="s">
        <v>84</v>
      </c>
      <c r="D31" s="39"/>
      <c r="E31" s="39"/>
      <c r="F31" s="39"/>
      <c r="G31" s="39"/>
      <c r="H31" s="39"/>
      <c r="I31" s="39"/>
      <c r="J31" s="39"/>
      <c r="K31" s="39"/>
    </row>
    <row r="32" ht="30" customHeight="1" spans="1:11">
      <c r="A32" s="28"/>
      <c r="B32" s="8" t="s">
        <v>353</v>
      </c>
      <c r="C32" s="39" t="s">
        <v>84</v>
      </c>
      <c r="D32" s="39"/>
      <c r="E32" s="39"/>
      <c r="F32" s="39"/>
      <c r="G32" s="39"/>
      <c r="H32" s="39"/>
      <c r="I32" s="39"/>
      <c r="J32" s="39"/>
      <c r="K32" s="39"/>
    </row>
  </sheetData>
  <mergeCells count="5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C29:K29"/>
    <mergeCell ref="C30:K30"/>
    <mergeCell ref="C31:K31"/>
    <mergeCell ref="C32:K32"/>
    <mergeCell ref="A13:A28"/>
    <mergeCell ref="A29:A32"/>
    <mergeCell ref="B14:B26"/>
    <mergeCell ref="C6:C7"/>
    <mergeCell ref="C14:C17"/>
    <mergeCell ref="C18:C21"/>
    <mergeCell ref="C23:C26"/>
    <mergeCell ref="A4:B10"/>
  </mergeCells>
  <pageMargins left="0.94" right="0.16" top="0.55" bottom="1" header="0.24" footer="0.67"/>
  <pageSetup paperSize="1" scale="65"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zoomScale="85" zoomScaleNormal="85" topLeftCell="D1" workbookViewId="0">
      <selection activeCell="R13" sqref="$A1:$XFD1048576"/>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3"/>
      <c r="M1" s="43"/>
      <c r="N1" s="43"/>
      <c r="O1" s="43"/>
      <c r="P1" s="43"/>
      <c r="Q1" s="43"/>
      <c r="R1" s="43"/>
      <c r="S1" s="43"/>
      <c r="T1" s="43"/>
      <c r="U1" s="43"/>
      <c r="V1" s="43"/>
      <c r="W1" s="43"/>
      <c r="X1" s="43"/>
    </row>
    <row r="2" ht="21.95" customHeight="1" spans="1:24">
      <c r="A2" s="26" t="s">
        <v>265</v>
      </c>
      <c r="B2" s="26"/>
      <c r="C2" s="27" t="s">
        <v>483</v>
      </c>
      <c r="D2" s="27"/>
      <c r="E2" s="27"/>
      <c r="F2" s="26" t="s">
        <v>267</v>
      </c>
      <c r="G2" s="26" t="s">
        <v>484</v>
      </c>
      <c r="H2" s="26"/>
      <c r="I2" s="26"/>
      <c r="J2" s="26"/>
      <c r="K2" s="26"/>
      <c r="L2" s="44"/>
      <c r="M2" s="44"/>
      <c r="N2" s="44"/>
      <c r="O2" s="44"/>
      <c r="P2" s="44"/>
      <c r="Q2" s="44"/>
      <c r="R2" s="44"/>
      <c r="S2" s="44"/>
      <c r="T2" s="43"/>
      <c r="U2" s="43"/>
      <c r="V2" s="43"/>
      <c r="W2" s="43"/>
      <c r="X2" s="43"/>
    </row>
    <row r="3" ht="21.95" customHeight="1" spans="1:24">
      <c r="A3" s="26" t="s">
        <v>269</v>
      </c>
      <c r="B3" s="26"/>
      <c r="C3" s="26" t="s">
        <v>485</v>
      </c>
      <c r="D3" s="26"/>
      <c r="E3" s="26"/>
      <c r="F3" s="26" t="s">
        <v>271</v>
      </c>
      <c r="G3" s="26" t="s">
        <v>272</v>
      </c>
      <c r="H3" s="26"/>
      <c r="I3" s="26"/>
      <c r="J3" s="26"/>
      <c r="K3" s="26"/>
      <c r="L3" s="44"/>
      <c r="M3" s="44"/>
      <c r="N3" s="44"/>
      <c r="O3" s="44"/>
      <c r="P3" s="44"/>
      <c r="Q3" s="44"/>
      <c r="R3" s="44"/>
      <c r="S3" s="44"/>
      <c r="T3" s="43"/>
      <c r="U3" s="43"/>
      <c r="V3" s="43"/>
      <c r="W3" s="43"/>
      <c r="X3" s="43"/>
    </row>
    <row r="4" ht="21.95" customHeight="1" spans="1:24">
      <c r="A4" s="28" t="s">
        <v>273</v>
      </c>
      <c r="B4" s="28"/>
      <c r="C4" s="29" t="s">
        <v>19</v>
      </c>
      <c r="D4" s="29"/>
      <c r="E4" s="29" t="s">
        <v>20</v>
      </c>
      <c r="F4" s="29"/>
      <c r="G4" s="29" t="s">
        <v>21</v>
      </c>
      <c r="H4" s="29" t="s">
        <v>22</v>
      </c>
      <c r="I4" s="29" t="s">
        <v>23</v>
      </c>
      <c r="J4" s="29" t="s">
        <v>24</v>
      </c>
      <c r="K4" s="29"/>
      <c r="L4" s="44"/>
      <c r="M4" s="44"/>
      <c r="N4" s="44"/>
      <c r="O4" s="44"/>
      <c r="P4" s="44"/>
      <c r="Q4" s="44"/>
      <c r="R4" s="44"/>
      <c r="S4" s="44"/>
      <c r="T4" s="43"/>
      <c r="U4" s="43"/>
      <c r="V4" s="43"/>
      <c r="W4" s="43"/>
      <c r="X4" s="43"/>
    </row>
    <row r="5" ht="21.95" customHeight="1" spans="1:11">
      <c r="A5" s="28"/>
      <c r="B5" s="28"/>
      <c r="C5" s="30" t="s">
        <v>25</v>
      </c>
      <c r="D5" s="30"/>
      <c r="E5" s="26">
        <f t="shared" ref="E5:I5" si="0">E6+E7+E8+E9+E10</f>
        <v>9880</v>
      </c>
      <c r="F5" s="26"/>
      <c r="G5" s="26">
        <f t="shared" si="0"/>
        <v>0</v>
      </c>
      <c r="H5" s="28">
        <f t="shared" si="0"/>
        <v>9880</v>
      </c>
      <c r="I5" s="28">
        <f t="shared" si="0"/>
        <v>9880</v>
      </c>
      <c r="J5" s="39">
        <f>I5/H5</f>
        <v>1</v>
      </c>
      <c r="K5" s="39"/>
    </row>
    <row r="6" ht="21.95" customHeight="1" spans="1:11">
      <c r="A6" s="28"/>
      <c r="B6" s="28"/>
      <c r="C6" s="31" t="s">
        <v>274</v>
      </c>
      <c r="D6" s="32" t="s">
        <v>275</v>
      </c>
      <c r="E6" s="26" t="s">
        <v>486</v>
      </c>
      <c r="F6" s="26"/>
      <c r="G6" s="26" t="s">
        <v>276</v>
      </c>
      <c r="H6" s="28" t="s">
        <v>486</v>
      </c>
      <c r="I6" s="28" t="s">
        <v>486</v>
      </c>
      <c r="J6" s="26" t="s">
        <v>170</v>
      </c>
      <c r="K6" s="26"/>
    </row>
    <row r="7" ht="21.95" customHeight="1" spans="1:11">
      <c r="A7" s="28"/>
      <c r="B7" s="28"/>
      <c r="C7" s="31"/>
      <c r="D7" s="32" t="s">
        <v>277</v>
      </c>
      <c r="E7" s="26" t="s">
        <v>276</v>
      </c>
      <c r="F7" s="26"/>
      <c r="G7" s="26" t="s">
        <v>276</v>
      </c>
      <c r="H7" s="28" t="s">
        <v>276</v>
      </c>
      <c r="I7" s="28" t="s">
        <v>276</v>
      </c>
      <c r="J7" s="26" t="s">
        <v>33</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276</v>
      </c>
      <c r="F10" s="26"/>
      <c r="G10" s="26" t="s">
        <v>276</v>
      </c>
      <c r="H10" s="28" t="s">
        <v>276</v>
      </c>
      <c r="I10" s="28" t="s">
        <v>276</v>
      </c>
      <c r="J10" s="26" t="s">
        <v>33</v>
      </c>
      <c r="K10" s="26"/>
    </row>
    <row r="11" ht="27.95" customHeight="1" spans="1:24">
      <c r="A11" s="26" t="s">
        <v>287</v>
      </c>
      <c r="B11" s="26"/>
      <c r="C11" s="31" t="s">
        <v>487</v>
      </c>
      <c r="D11" s="31"/>
      <c r="E11" s="31"/>
      <c r="F11" s="31"/>
      <c r="G11" s="31"/>
      <c r="H11" s="31"/>
      <c r="I11" s="31"/>
      <c r="J11" s="31"/>
      <c r="K11" s="31"/>
      <c r="L11" s="43"/>
      <c r="M11" s="43"/>
      <c r="N11" s="43"/>
      <c r="O11" s="43"/>
      <c r="P11" s="43"/>
      <c r="Q11" s="43"/>
      <c r="R11" s="43"/>
      <c r="S11" s="43"/>
      <c r="T11" s="43"/>
      <c r="U11" s="43"/>
      <c r="V11" s="43"/>
      <c r="W11" s="43"/>
      <c r="X11" s="43"/>
    </row>
    <row r="12" ht="27.95" customHeight="1" spans="1:24">
      <c r="A12" s="33" t="s">
        <v>66</v>
      </c>
      <c r="B12" s="33"/>
      <c r="C12" s="33"/>
      <c r="D12" s="34">
        <v>96</v>
      </c>
      <c r="E12" s="34"/>
      <c r="F12" s="35" t="s">
        <v>67</v>
      </c>
      <c r="G12" s="36">
        <f>IF(J5*10&gt;10,10,J5*10)</f>
        <v>10</v>
      </c>
      <c r="H12" s="36"/>
      <c r="I12" s="36"/>
      <c r="J12" s="36"/>
      <c r="K12" s="36"/>
      <c r="L12" s="43"/>
      <c r="M12" s="43"/>
      <c r="N12" s="43"/>
      <c r="O12" s="43"/>
      <c r="P12" s="43"/>
      <c r="Q12" s="43"/>
      <c r="R12" s="43"/>
      <c r="S12" s="43"/>
      <c r="T12" s="43"/>
      <c r="U12" s="43"/>
      <c r="V12" s="43"/>
      <c r="W12" s="43"/>
      <c r="X12" s="43"/>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488</v>
      </c>
      <c r="E14" s="6"/>
      <c r="F14" s="8" t="s">
        <v>489</v>
      </c>
      <c r="G14" s="8" t="s">
        <v>490</v>
      </c>
      <c r="H14" s="8" t="s">
        <v>491</v>
      </c>
      <c r="I14" s="28" t="s">
        <v>490</v>
      </c>
      <c r="J14" s="42" t="s">
        <v>492</v>
      </c>
      <c r="K14" s="42" t="s">
        <v>84</v>
      </c>
    </row>
    <row r="15" ht="15" customHeight="1" spans="1:11">
      <c r="A15" s="8"/>
      <c r="B15" s="8"/>
      <c r="C15" s="8" t="s">
        <v>167</v>
      </c>
      <c r="D15" s="6" t="s">
        <v>493</v>
      </c>
      <c r="E15" s="6"/>
      <c r="F15" s="37" t="s">
        <v>238</v>
      </c>
      <c r="G15" s="37" t="s">
        <v>494</v>
      </c>
      <c r="H15" s="37" t="s">
        <v>170</v>
      </c>
      <c r="I15" s="28" t="s">
        <v>494</v>
      </c>
      <c r="J15" s="42" t="s">
        <v>495</v>
      </c>
      <c r="K15" s="42" t="s">
        <v>84</v>
      </c>
    </row>
    <row r="16" ht="15" customHeight="1" spans="1:11">
      <c r="A16" s="8"/>
      <c r="B16" s="8"/>
      <c r="C16" s="8"/>
      <c r="D16" s="6" t="s">
        <v>496</v>
      </c>
      <c r="E16" s="6"/>
      <c r="F16" s="8" t="s">
        <v>175</v>
      </c>
      <c r="G16" s="8" t="s">
        <v>494</v>
      </c>
      <c r="H16" s="8" t="s">
        <v>176</v>
      </c>
      <c r="I16" s="28" t="s">
        <v>494</v>
      </c>
      <c r="J16" s="42" t="s">
        <v>497</v>
      </c>
      <c r="K16" s="42" t="s">
        <v>84</v>
      </c>
    </row>
    <row r="17" ht="15" customHeight="1" spans="1:11">
      <c r="A17" s="8"/>
      <c r="B17" s="8"/>
      <c r="C17" s="8"/>
      <c r="D17" s="6" t="s">
        <v>498</v>
      </c>
      <c r="E17" s="6"/>
      <c r="F17" s="8" t="s">
        <v>169</v>
      </c>
      <c r="G17" s="8" t="s">
        <v>368</v>
      </c>
      <c r="H17" s="8" t="s">
        <v>170</v>
      </c>
      <c r="I17" s="28" t="s">
        <v>368</v>
      </c>
      <c r="J17" s="42" t="s">
        <v>499</v>
      </c>
      <c r="K17" s="42" t="s">
        <v>84</v>
      </c>
    </row>
    <row r="18" ht="15" customHeight="1" spans="1:11">
      <c r="A18" s="8"/>
      <c r="B18" s="8"/>
      <c r="C18" s="8" t="s">
        <v>317</v>
      </c>
      <c r="D18" s="6" t="s">
        <v>500</v>
      </c>
      <c r="E18" s="6"/>
      <c r="F18" s="37" t="s">
        <v>169</v>
      </c>
      <c r="G18" s="37" t="s">
        <v>132</v>
      </c>
      <c r="H18" s="37" t="s">
        <v>170</v>
      </c>
      <c r="I18" s="28" t="s">
        <v>314</v>
      </c>
      <c r="J18" s="42" t="s">
        <v>501</v>
      </c>
      <c r="K18" s="42" t="s">
        <v>502</v>
      </c>
    </row>
    <row r="19" ht="15" customHeight="1" spans="1:11">
      <c r="A19" s="8"/>
      <c r="B19" s="8"/>
      <c r="C19" s="8" t="s">
        <v>323</v>
      </c>
      <c r="D19" s="6" t="s">
        <v>503</v>
      </c>
      <c r="E19" s="6"/>
      <c r="F19" s="37" t="s">
        <v>504</v>
      </c>
      <c r="G19" s="37" t="s">
        <v>132</v>
      </c>
      <c r="H19" s="37" t="s">
        <v>505</v>
      </c>
      <c r="I19" s="28" t="s">
        <v>132</v>
      </c>
      <c r="J19" s="42" t="s">
        <v>506</v>
      </c>
      <c r="K19" s="42" t="s">
        <v>84</v>
      </c>
    </row>
    <row r="20" ht="15" customHeight="1" spans="1:11">
      <c r="A20" s="8"/>
      <c r="B20" s="8" t="s">
        <v>192</v>
      </c>
      <c r="C20" s="8" t="s">
        <v>228</v>
      </c>
      <c r="D20" s="6" t="s">
        <v>507</v>
      </c>
      <c r="E20" s="6"/>
      <c r="F20" s="8" t="s">
        <v>241</v>
      </c>
      <c r="G20" s="8" t="s">
        <v>305</v>
      </c>
      <c r="H20" s="8" t="s">
        <v>33</v>
      </c>
      <c r="I20" s="28" t="s">
        <v>508</v>
      </c>
      <c r="J20" s="42" t="s">
        <v>509</v>
      </c>
      <c r="K20" s="42" t="s">
        <v>510</v>
      </c>
    </row>
    <row r="21" ht="15" customHeight="1" spans="1:11">
      <c r="A21" s="8"/>
      <c r="B21" s="8" t="s">
        <v>259</v>
      </c>
      <c r="C21" s="8" t="s">
        <v>260</v>
      </c>
      <c r="D21" s="6" t="s">
        <v>511</v>
      </c>
      <c r="E21" s="6"/>
      <c r="F21" s="8" t="s">
        <v>238</v>
      </c>
      <c r="G21" s="8" t="s">
        <v>132</v>
      </c>
      <c r="H21" s="8" t="s">
        <v>170</v>
      </c>
      <c r="I21" s="28" t="s">
        <v>132</v>
      </c>
      <c r="J21" s="42" t="s">
        <v>512</v>
      </c>
      <c r="K21" s="42" t="s">
        <v>84</v>
      </c>
    </row>
    <row r="22" ht="30" customHeight="1" spans="1:11">
      <c r="A22" s="28" t="s">
        <v>348</v>
      </c>
      <c r="B22" s="8" t="s">
        <v>349</v>
      </c>
      <c r="C22" s="39" t="s">
        <v>513</v>
      </c>
      <c r="D22" s="39"/>
      <c r="E22" s="39"/>
      <c r="F22" s="39"/>
      <c r="G22" s="39"/>
      <c r="H22" s="39"/>
      <c r="I22" s="39"/>
      <c r="J22" s="39"/>
      <c r="K22" s="39"/>
    </row>
    <row r="23" ht="30" customHeight="1" spans="1:11">
      <c r="A23" s="28"/>
      <c r="B23" s="8" t="s">
        <v>351</v>
      </c>
      <c r="C23" s="39" t="s">
        <v>84</v>
      </c>
      <c r="D23" s="39"/>
      <c r="E23" s="39"/>
      <c r="F23" s="39"/>
      <c r="G23" s="39"/>
      <c r="H23" s="39"/>
      <c r="I23" s="39"/>
      <c r="J23" s="39"/>
      <c r="K23" s="39"/>
    </row>
    <row r="24" ht="30" customHeight="1" spans="1:11">
      <c r="A24" s="28"/>
      <c r="B24" s="8" t="s">
        <v>352</v>
      </c>
      <c r="C24" s="39" t="s">
        <v>84</v>
      </c>
      <c r="D24" s="39"/>
      <c r="E24" s="39"/>
      <c r="F24" s="39"/>
      <c r="G24" s="39"/>
      <c r="H24" s="39"/>
      <c r="I24" s="39"/>
      <c r="J24" s="39"/>
      <c r="K24" s="39"/>
    </row>
    <row r="25" ht="30" customHeight="1" spans="1:11">
      <c r="A25" s="28"/>
      <c r="B25" s="8" t="s">
        <v>353</v>
      </c>
      <c r="C25" s="39" t="s">
        <v>84</v>
      </c>
      <c r="D25" s="39"/>
      <c r="E25" s="39"/>
      <c r="F25" s="39"/>
      <c r="G25" s="39"/>
      <c r="H25" s="39"/>
      <c r="I25" s="39"/>
      <c r="J25" s="39"/>
      <c r="K25" s="39"/>
    </row>
  </sheetData>
  <mergeCells count="4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C22:K22"/>
    <mergeCell ref="C23:K23"/>
    <mergeCell ref="C24:K24"/>
    <mergeCell ref="C25:K25"/>
    <mergeCell ref="A13:A21"/>
    <mergeCell ref="A22:A25"/>
    <mergeCell ref="B14:B19"/>
    <mergeCell ref="C6:C7"/>
    <mergeCell ref="C15:C17"/>
    <mergeCell ref="A4:B10"/>
  </mergeCells>
  <pageMargins left="0.94" right="0.16" top="0.55" bottom="1" header="0.24" footer="0.67"/>
  <pageSetup paperSize="1" scale="65" orientation="portrait"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85" zoomScaleNormal="85" workbookViewId="0">
      <selection activeCell="T16" sqref="$A1:$XFD1048576"/>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514</v>
      </c>
      <c r="D2" s="27"/>
      <c r="E2" s="27"/>
      <c r="F2" s="26" t="s">
        <v>267</v>
      </c>
      <c r="G2" s="26" t="s">
        <v>515</v>
      </c>
      <c r="H2" s="26"/>
      <c r="I2" s="26"/>
      <c r="J2" s="26"/>
      <c r="K2" s="26"/>
      <c r="L2" s="41"/>
      <c r="M2" s="41"/>
      <c r="N2" s="41"/>
      <c r="O2" s="41"/>
      <c r="P2" s="41"/>
      <c r="Q2" s="41"/>
      <c r="R2" s="41"/>
      <c r="S2" s="41"/>
      <c r="T2" s="40"/>
      <c r="U2" s="40"/>
      <c r="V2" s="40"/>
      <c r="W2" s="40"/>
      <c r="X2" s="40"/>
    </row>
    <row r="3" ht="21.95" customHeight="1" spans="1:24">
      <c r="A3" s="26" t="s">
        <v>269</v>
      </c>
      <c r="B3" s="26"/>
      <c r="C3" s="26" t="s">
        <v>516</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E6+E7+E8+E9+E10</f>
        <v>1437.9</v>
      </c>
      <c r="F5" s="26"/>
      <c r="G5" s="26">
        <f>G6+G7+G8+G9+G10</f>
        <v>65.4</v>
      </c>
      <c r="H5" s="28">
        <f>H6+H7+H8+H9+H10</f>
        <v>1503.3</v>
      </c>
      <c r="I5" s="28">
        <f>I6+I7+I8+I9+I10</f>
        <v>1475.382</v>
      </c>
      <c r="J5" s="39">
        <f>I5/H5</f>
        <v>0.981428856515665</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517</v>
      </c>
      <c r="F7" s="26"/>
      <c r="G7" s="26" t="s">
        <v>518</v>
      </c>
      <c r="H7" s="28" t="s">
        <v>519</v>
      </c>
      <c r="I7" s="28" t="s">
        <v>520</v>
      </c>
      <c r="J7" s="26" t="s">
        <v>521</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522</v>
      </c>
      <c r="F10" s="26"/>
      <c r="G10" s="26" t="s">
        <v>276</v>
      </c>
      <c r="H10" s="28" t="s">
        <v>522</v>
      </c>
      <c r="I10" s="28" t="s">
        <v>523</v>
      </c>
      <c r="J10" s="26" t="s">
        <v>524</v>
      </c>
      <c r="K10" s="26"/>
    </row>
    <row r="11" ht="27.95" customHeight="1" spans="1:24">
      <c r="A11" s="26" t="s">
        <v>287</v>
      </c>
      <c r="B11" s="26"/>
      <c r="C11" s="31" t="s">
        <v>525</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3" t="s">
        <v>66</v>
      </c>
      <c r="B12" s="33"/>
      <c r="C12" s="33"/>
      <c r="D12" s="34">
        <v>94.59</v>
      </c>
      <c r="E12" s="34"/>
      <c r="F12" s="35" t="s">
        <v>67</v>
      </c>
      <c r="G12" s="36">
        <f>IF(J5*10&gt;10,10,J5*10)</f>
        <v>9.81428856515666</v>
      </c>
      <c r="H12" s="36"/>
      <c r="I12" s="36"/>
      <c r="J12" s="36"/>
      <c r="K12" s="36"/>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526</v>
      </c>
      <c r="E14" s="6"/>
      <c r="F14" s="8" t="s">
        <v>454</v>
      </c>
      <c r="G14" s="8" t="s">
        <v>292</v>
      </c>
      <c r="H14" s="8" t="s">
        <v>119</v>
      </c>
      <c r="I14" s="28" t="s">
        <v>292</v>
      </c>
      <c r="J14" s="42" t="s">
        <v>527</v>
      </c>
      <c r="K14" s="42" t="s">
        <v>84</v>
      </c>
    </row>
    <row r="15" ht="15" customHeight="1" spans="1:11">
      <c r="A15" s="8"/>
      <c r="B15" s="8"/>
      <c r="C15" s="8"/>
      <c r="D15" s="6" t="s">
        <v>528</v>
      </c>
      <c r="E15" s="6"/>
      <c r="F15" s="8" t="s">
        <v>529</v>
      </c>
      <c r="G15" s="8" t="s">
        <v>292</v>
      </c>
      <c r="H15" s="8" t="s">
        <v>141</v>
      </c>
      <c r="I15" s="28" t="s">
        <v>292</v>
      </c>
      <c r="J15" s="42" t="s">
        <v>530</v>
      </c>
      <c r="K15" s="42" t="s">
        <v>84</v>
      </c>
    </row>
    <row r="16" ht="15" customHeight="1" spans="1:11">
      <c r="A16" s="8"/>
      <c r="B16" s="8"/>
      <c r="C16" s="8"/>
      <c r="D16" s="6" t="s">
        <v>531</v>
      </c>
      <c r="E16" s="6"/>
      <c r="F16" s="8" t="s">
        <v>532</v>
      </c>
      <c r="G16" s="8" t="s">
        <v>292</v>
      </c>
      <c r="H16" s="8" t="s">
        <v>533</v>
      </c>
      <c r="I16" s="28" t="s">
        <v>292</v>
      </c>
      <c r="J16" s="42" t="s">
        <v>534</v>
      </c>
      <c r="K16" s="42" t="s">
        <v>535</v>
      </c>
    </row>
    <row r="17" ht="15" customHeight="1" spans="1:11">
      <c r="A17" s="8"/>
      <c r="B17" s="8"/>
      <c r="C17" s="8"/>
      <c r="D17" s="6" t="s">
        <v>536</v>
      </c>
      <c r="E17" s="6"/>
      <c r="F17" s="8" t="s">
        <v>537</v>
      </c>
      <c r="G17" s="8" t="s">
        <v>292</v>
      </c>
      <c r="H17" s="8" t="s">
        <v>368</v>
      </c>
      <c r="I17" s="28" t="s">
        <v>292</v>
      </c>
      <c r="J17" s="42" t="s">
        <v>538</v>
      </c>
      <c r="K17" s="42" t="s">
        <v>84</v>
      </c>
    </row>
    <row r="18" ht="15" customHeight="1" spans="1:11">
      <c r="A18" s="8"/>
      <c r="B18" s="8"/>
      <c r="C18" s="8"/>
      <c r="D18" s="6" t="s">
        <v>539</v>
      </c>
      <c r="E18" s="6"/>
      <c r="F18" s="8" t="s">
        <v>540</v>
      </c>
      <c r="G18" s="8" t="s">
        <v>292</v>
      </c>
      <c r="H18" s="8" t="s">
        <v>541</v>
      </c>
      <c r="I18" s="28" t="s">
        <v>542</v>
      </c>
      <c r="J18" s="42" t="s">
        <v>543</v>
      </c>
      <c r="K18" s="42" t="s">
        <v>544</v>
      </c>
    </row>
    <row r="19" ht="15" customHeight="1" spans="1:11">
      <c r="A19" s="8"/>
      <c r="B19" s="8"/>
      <c r="C19" s="8" t="s">
        <v>167</v>
      </c>
      <c r="D19" s="6" t="s">
        <v>545</v>
      </c>
      <c r="E19" s="6"/>
      <c r="F19" s="37" t="s">
        <v>169</v>
      </c>
      <c r="G19" s="37" t="s">
        <v>292</v>
      </c>
      <c r="H19" s="37" t="s">
        <v>170</v>
      </c>
      <c r="I19" s="28" t="s">
        <v>292</v>
      </c>
      <c r="J19" s="42" t="s">
        <v>546</v>
      </c>
      <c r="K19" s="42" t="s">
        <v>84</v>
      </c>
    </row>
    <row r="20" ht="15" customHeight="1" spans="1:11">
      <c r="A20" s="8"/>
      <c r="B20" s="8"/>
      <c r="C20" s="8"/>
      <c r="D20" s="6" t="s">
        <v>547</v>
      </c>
      <c r="E20" s="6"/>
      <c r="F20" s="8" t="s">
        <v>169</v>
      </c>
      <c r="G20" s="8" t="s">
        <v>368</v>
      </c>
      <c r="H20" s="8" t="s">
        <v>176</v>
      </c>
      <c r="I20" s="28" t="s">
        <v>548</v>
      </c>
      <c r="J20" s="42" t="s">
        <v>549</v>
      </c>
      <c r="K20" s="42" t="s">
        <v>550</v>
      </c>
    </row>
    <row r="21" ht="15" customHeight="1" spans="1:11">
      <c r="A21" s="8"/>
      <c r="B21" s="8"/>
      <c r="C21" s="8"/>
      <c r="D21" s="6" t="s">
        <v>551</v>
      </c>
      <c r="E21" s="6"/>
      <c r="F21" s="8" t="s">
        <v>169</v>
      </c>
      <c r="G21" s="8" t="s">
        <v>368</v>
      </c>
      <c r="H21" s="8" t="s">
        <v>170</v>
      </c>
      <c r="I21" s="28" t="s">
        <v>368</v>
      </c>
      <c r="J21" s="42" t="s">
        <v>552</v>
      </c>
      <c r="K21" s="42" t="s">
        <v>84</v>
      </c>
    </row>
    <row r="22" ht="15" customHeight="1" spans="1:11">
      <c r="A22" s="8"/>
      <c r="B22" s="8"/>
      <c r="C22" s="8" t="s">
        <v>317</v>
      </c>
      <c r="D22" s="6" t="s">
        <v>393</v>
      </c>
      <c r="E22" s="6"/>
      <c r="F22" s="37" t="s">
        <v>169</v>
      </c>
      <c r="G22" s="37" t="s">
        <v>132</v>
      </c>
      <c r="H22" s="37" t="s">
        <v>176</v>
      </c>
      <c r="I22" s="28" t="s">
        <v>314</v>
      </c>
      <c r="J22" s="42" t="s">
        <v>553</v>
      </c>
      <c r="K22" s="42" t="s">
        <v>550</v>
      </c>
    </row>
    <row r="23" ht="15" customHeight="1" spans="1:11">
      <c r="A23" s="8"/>
      <c r="B23" s="8"/>
      <c r="C23" s="8" t="s">
        <v>323</v>
      </c>
      <c r="D23" s="6" t="s">
        <v>554</v>
      </c>
      <c r="E23" s="6"/>
      <c r="F23" s="37" t="s">
        <v>555</v>
      </c>
      <c r="G23" s="37" t="s">
        <v>159</v>
      </c>
      <c r="H23" s="37" t="s">
        <v>556</v>
      </c>
      <c r="I23" s="28" t="s">
        <v>159</v>
      </c>
      <c r="J23" s="42" t="s">
        <v>557</v>
      </c>
      <c r="K23" s="42" t="s">
        <v>558</v>
      </c>
    </row>
    <row r="24" ht="15" customHeight="1" spans="1:11">
      <c r="A24" s="8"/>
      <c r="B24" s="8"/>
      <c r="C24" s="8"/>
      <c r="D24" s="6" t="s">
        <v>559</v>
      </c>
      <c r="E24" s="6"/>
      <c r="F24" s="8" t="s">
        <v>560</v>
      </c>
      <c r="G24" s="8" t="s">
        <v>159</v>
      </c>
      <c r="H24" s="8" t="s">
        <v>561</v>
      </c>
      <c r="I24" s="28" t="s">
        <v>562</v>
      </c>
      <c r="J24" s="42" t="s">
        <v>563</v>
      </c>
      <c r="K24" s="42" t="s">
        <v>564</v>
      </c>
    </row>
    <row r="25" ht="15" customHeight="1" spans="1:11">
      <c r="A25" s="8"/>
      <c r="B25" s="8" t="s">
        <v>192</v>
      </c>
      <c r="C25" s="8" t="s">
        <v>228</v>
      </c>
      <c r="D25" s="6" t="s">
        <v>565</v>
      </c>
      <c r="E25" s="6"/>
      <c r="F25" s="8" t="s">
        <v>566</v>
      </c>
      <c r="G25" s="8" t="s">
        <v>567</v>
      </c>
      <c r="H25" s="8" t="s">
        <v>568</v>
      </c>
      <c r="I25" s="28" t="s">
        <v>567</v>
      </c>
      <c r="J25" s="42" t="s">
        <v>569</v>
      </c>
      <c r="K25" s="42" t="s">
        <v>84</v>
      </c>
    </row>
    <row r="26" ht="15" customHeight="1" spans="1:11">
      <c r="A26" s="8"/>
      <c r="B26" s="8"/>
      <c r="C26" s="8"/>
      <c r="D26" s="6" t="s">
        <v>570</v>
      </c>
      <c r="E26" s="6"/>
      <c r="F26" s="8" t="s">
        <v>131</v>
      </c>
      <c r="G26" s="8" t="s">
        <v>567</v>
      </c>
      <c r="H26" s="8" t="s">
        <v>479</v>
      </c>
      <c r="I26" s="28" t="s">
        <v>567</v>
      </c>
      <c r="J26" s="42" t="s">
        <v>571</v>
      </c>
      <c r="K26" s="42" t="s">
        <v>84</v>
      </c>
    </row>
    <row r="27" ht="15" customHeight="1" spans="1:11">
      <c r="A27" s="8"/>
      <c r="B27" s="8" t="s">
        <v>259</v>
      </c>
      <c r="C27" s="8" t="s">
        <v>260</v>
      </c>
      <c r="D27" s="6" t="s">
        <v>572</v>
      </c>
      <c r="E27" s="6"/>
      <c r="F27" s="8" t="s">
        <v>238</v>
      </c>
      <c r="G27" s="8" t="s">
        <v>132</v>
      </c>
      <c r="H27" s="8" t="s">
        <v>170</v>
      </c>
      <c r="I27" s="28" t="s">
        <v>132</v>
      </c>
      <c r="J27" s="42" t="s">
        <v>573</v>
      </c>
      <c r="K27" s="42" t="s">
        <v>84</v>
      </c>
    </row>
    <row r="28" ht="30" customHeight="1" spans="1:11">
      <c r="A28" s="28" t="s">
        <v>348</v>
      </c>
      <c r="B28" s="8" t="s">
        <v>349</v>
      </c>
      <c r="C28" s="39" t="s">
        <v>574</v>
      </c>
      <c r="D28" s="39"/>
      <c r="E28" s="39"/>
      <c r="F28" s="39"/>
      <c r="G28" s="39"/>
      <c r="H28" s="39"/>
      <c r="I28" s="39"/>
      <c r="J28" s="39"/>
      <c r="K28" s="39"/>
    </row>
    <row r="29" ht="30" customHeight="1" spans="1:11">
      <c r="A29" s="28"/>
      <c r="B29" s="8" t="s">
        <v>351</v>
      </c>
      <c r="C29" s="39" t="s">
        <v>544</v>
      </c>
      <c r="D29" s="39"/>
      <c r="E29" s="39"/>
      <c r="F29" s="39"/>
      <c r="G29" s="39"/>
      <c r="H29" s="39"/>
      <c r="I29" s="39"/>
      <c r="J29" s="39"/>
      <c r="K29" s="39"/>
    </row>
    <row r="30" ht="30" customHeight="1" spans="1:11">
      <c r="A30" s="28"/>
      <c r="B30" s="8" t="s">
        <v>352</v>
      </c>
      <c r="C30" s="39" t="s">
        <v>575</v>
      </c>
      <c r="D30" s="39"/>
      <c r="E30" s="39"/>
      <c r="F30" s="39"/>
      <c r="G30" s="39"/>
      <c r="H30" s="39"/>
      <c r="I30" s="39"/>
      <c r="J30" s="39"/>
      <c r="K30" s="39"/>
    </row>
    <row r="31" ht="30" customHeight="1" spans="1:11">
      <c r="A31" s="28"/>
      <c r="B31" s="8" t="s">
        <v>353</v>
      </c>
      <c r="C31" s="39" t="s">
        <v>84</v>
      </c>
      <c r="D31" s="39"/>
      <c r="E31" s="39"/>
      <c r="F31" s="39"/>
      <c r="G31" s="39"/>
      <c r="H31" s="39"/>
      <c r="I31" s="39"/>
      <c r="J31" s="39"/>
      <c r="K31" s="39"/>
    </row>
  </sheetData>
  <mergeCells count="5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C28:K28"/>
    <mergeCell ref="C29:K29"/>
    <mergeCell ref="C30:K30"/>
    <mergeCell ref="C31:K31"/>
    <mergeCell ref="A13:A27"/>
    <mergeCell ref="A28:A31"/>
    <mergeCell ref="B14:B24"/>
    <mergeCell ref="B25:B26"/>
    <mergeCell ref="C6:C7"/>
    <mergeCell ref="C14:C18"/>
    <mergeCell ref="C19:C21"/>
    <mergeCell ref="C23:C24"/>
    <mergeCell ref="C25:C26"/>
    <mergeCell ref="A4:B10"/>
  </mergeCells>
  <pageMargins left="0.94" right="0.16" top="0.55" bottom="1" header="0.24" footer="0.67"/>
  <pageSetup paperSize="1" scale="65" orientation="portrait"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zoomScale="85" zoomScaleNormal="85" workbookViewId="0">
      <selection activeCell="R12" sqref="$A1:$XFD1048576"/>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3"/>
      <c r="M1" s="43"/>
      <c r="N1" s="43"/>
      <c r="O1" s="43"/>
      <c r="P1" s="43"/>
      <c r="Q1" s="43"/>
      <c r="R1" s="43"/>
      <c r="S1" s="43"/>
      <c r="T1" s="43"/>
      <c r="U1" s="43"/>
      <c r="V1" s="43"/>
      <c r="W1" s="43"/>
      <c r="X1" s="43"/>
    </row>
    <row r="2" ht="21.95" customHeight="1" spans="1:24">
      <c r="A2" s="26" t="s">
        <v>265</v>
      </c>
      <c r="B2" s="26"/>
      <c r="C2" s="27" t="s">
        <v>576</v>
      </c>
      <c r="D2" s="27"/>
      <c r="E2" s="27"/>
      <c r="F2" s="26" t="s">
        <v>267</v>
      </c>
      <c r="G2" s="26" t="s">
        <v>577</v>
      </c>
      <c r="H2" s="26"/>
      <c r="I2" s="26"/>
      <c r="J2" s="26"/>
      <c r="K2" s="26"/>
      <c r="L2" s="44"/>
      <c r="M2" s="44"/>
      <c r="N2" s="44"/>
      <c r="O2" s="44"/>
      <c r="P2" s="44"/>
      <c r="Q2" s="44"/>
      <c r="R2" s="44"/>
      <c r="S2" s="44"/>
      <c r="T2" s="43"/>
      <c r="U2" s="43"/>
      <c r="V2" s="43"/>
      <c r="W2" s="43"/>
      <c r="X2" s="43"/>
    </row>
    <row r="3" ht="21.95" customHeight="1" spans="1:24">
      <c r="A3" s="26" t="s">
        <v>269</v>
      </c>
      <c r="B3" s="26"/>
      <c r="C3" s="26" t="s">
        <v>270</v>
      </c>
      <c r="D3" s="26"/>
      <c r="E3" s="26"/>
      <c r="F3" s="26" t="s">
        <v>271</v>
      </c>
      <c r="G3" s="26" t="s">
        <v>272</v>
      </c>
      <c r="H3" s="26"/>
      <c r="I3" s="26"/>
      <c r="J3" s="26"/>
      <c r="K3" s="26"/>
      <c r="L3" s="44"/>
      <c r="M3" s="44"/>
      <c r="N3" s="44"/>
      <c r="O3" s="44"/>
      <c r="P3" s="44"/>
      <c r="Q3" s="44"/>
      <c r="R3" s="44"/>
      <c r="S3" s="44"/>
      <c r="T3" s="43"/>
      <c r="U3" s="43"/>
      <c r="V3" s="43"/>
      <c r="W3" s="43"/>
      <c r="X3" s="43"/>
    </row>
    <row r="4" ht="21.95" customHeight="1" spans="1:24">
      <c r="A4" s="28" t="s">
        <v>273</v>
      </c>
      <c r="B4" s="28"/>
      <c r="C4" s="29" t="s">
        <v>19</v>
      </c>
      <c r="D4" s="29"/>
      <c r="E4" s="29" t="s">
        <v>20</v>
      </c>
      <c r="F4" s="29"/>
      <c r="G4" s="29" t="s">
        <v>21</v>
      </c>
      <c r="H4" s="29" t="s">
        <v>22</v>
      </c>
      <c r="I4" s="29" t="s">
        <v>23</v>
      </c>
      <c r="J4" s="29" t="s">
        <v>24</v>
      </c>
      <c r="K4" s="29"/>
      <c r="L4" s="44"/>
      <c r="M4" s="44"/>
      <c r="N4" s="44"/>
      <c r="O4" s="44"/>
      <c r="P4" s="44"/>
      <c r="Q4" s="44"/>
      <c r="R4" s="44"/>
      <c r="S4" s="44"/>
      <c r="T4" s="43"/>
      <c r="U4" s="43"/>
      <c r="V4" s="43"/>
      <c r="W4" s="43"/>
      <c r="X4" s="43"/>
    </row>
    <row r="5" ht="21.95" customHeight="1" spans="1:11">
      <c r="A5" s="28"/>
      <c r="B5" s="28"/>
      <c r="C5" s="30" t="s">
        <v>25</v>
      </c>
      <c r="D5" s="30"/>
      <c r="E5" s="26">
        <f>E6+E7+E8+E9+E10</f>
        <v>5000</v>
      </c>
      <c r="F5" s="26"/>
      <c r="G5" s="26">
        <f>G6+G7+G8+G9+G10</f>
        <v>8000</v>
      </c>
      <c r="H5" s="28">
        <f>H6+H7+H8+H9+H10</f>
        <v>13000</v>
      </c>
      <c r="I5" s="28">
        <f>I6+I7+I8+I9+I10</f>
        <v>5328.47</v>
      </c>
      <c r="J5" s="39">
        <f>I5/H5</f>
        <v>0.409882307692308</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578</v>
      </c>
      <c r="F7" s="26"/>
      <c r="G7" s="26" t="s">
        <v>579</v>
      </c>
      <c r="H7" s="28" t="s">
        <v>580</v>
      </c>
      <c r="I7" s="28" t="s">
        <v>581</v>
      </c>
      <c r="J7" s="26" t="s">
        <v>582</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276</v>
      </c>
      <c r="F10" s="26"/>
      <c r="G10" s="26" t="s">
        <v>276</v>
      </c>
      <c r="H10" s="28" t="s">
        <v>276</v>
      </c>
      <c r="I10" s="28" t="s">
        <v>276</v>
      </c>
      <c r="J10" s="26" t="s">
        <v>33</v>
      </c>
      <c r="K10" s="26"/>
    </row>
    <row r="11" ht="27.95" customHeight="1" spans="1:24">
      <c r="A11" s="26" t="s">
        <v>287</v>
      </c>
      <c r="B11" s="26"/>
      <c r="C11" s="31" t="s">
        <v>583</v>
      </c>
      <c r="D11" s="31"/>
      <c r="E11" s="31"/>
      <c r="F11" s="31"/>
      <c r="G11" s="31"/>
      <c r="H11" s="31"/>
      <c r="I11" s="31"/>
      <c r="J11" s="31"/>
      <c r="K11" s="31"/>
      <c r="L11" s="43"/>
      <c r="M11" s="43"/>
      <c r="N11" s="43"/>
      <c r="O11" s="43"/>
      <c r="P11" s="43"/>
      <c r="Q11" s="43"/>
      <c r="R11" s="43"/>
      <c r="S11" s="43"/>
      <c r="T11" s="43"/>
      <c r="U11" s="43"/>
      <c r="V11" s="43"/>
      <c r="W11" s="43"/>
      <c r="X11" s="43"/>
    </row>
    <row r="12" ht="27.95" customHeight="1" spans="1:24">
      <c r="A12" s="33" t="s">
        <v>66</v>
      </c>
      <c r="B12" s="33"/>
      <c r="C12" s="33"/>
      <c r="D12" s="34">
        <v>94.1</v>
      </c>
      <c r="E12" s="34"/>
      <c r="F12" s="35" t="s">
        <v>67</v>
      </c>
      <c r="G12" s="36">
        <f>IF(J5*10&gt;10,10,J5*10)</f>
        <v>4.09882307692308</v>
      </c>
      <c r="H12" s="36"/>
      <c r="I12" s="36"/>
      <c r="J12" s="36"/>
      <c r="K12" s="36"/>
      <c r="L12" s="43"/>
      <c r="M12" s="43"/>
      <c r="N12" s="43"/>
      <c r="O12" s="43"/>
      <c r="P12" s="43"/>
      <c r="Q12" s="43"/>
      <c r="R12" s="43"/>
      <c r="S12" s="43"/>
      <c r="T12" s="43"/>
      <c r="U12" s="43"/>
      <c r="V12" s="43"/>
      <c r="W12" s="43"/>
      <c r="X12" s="43"/>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584</v>
      </c>
      <c r="E14" s="6"/>
      <c r="F14" s="8" t="s">
        <v>585</v>
      </c>
      <c r="G14" s="8" t="s">
        <v>490</v>
      </c>
      <c r="H14" s="8" t="s">
        <v>586</v>
      </c>
      <c r="I14" s="28" t="s">
        <v>490</v>
      </c>
      <c r="J14" s="42" t="s">
        <v>587</v>
      </c>
      <c r="K14" s="42" t="s">
        <v>84</v>
      </c>
    </row>
    <row r="15" ht="15" customHeight="1" spans="1:11">
      <c r="A15" s="8"/>
      <c r="B15" s="8"/>
      <c r="C15" s="8" t="s">
        <v>167</v>
      </c>
      <c r="D15" s="6" t="s">
        <v>588</v>
      </c>
      <c r="E15" s="6"/>
      <c r="F15" s="37" t="s">
        <v>169</v>
      </c>
      <c r="G15" s="37" t="s">
        <v>132</v>
      </c>
      <c r="H15" s="37" t="s">
        <v>170</v>
      </c>
      <c r="I15" s="28" t="s">
        <v>132</v>
      </c>
      <c r="J15" s="42" t="s">
        <v>589</v>
      </c>
      <c r="K15" s="42" t="s">
        <v>84</v>
      </c>
    </row>
    <row r="16" ht="15" customHeight="1" spans="1:11">
      <c r="A16" s="8"/>
      <c r="B16" s="8"/>
      <c r="C16" s="8" t="s">
        <v>317</v>
      </c>
      <c r="D16" s="6" t="s">
        <v>590</v>
      </c>
      <c r="E16" s="6"/>
      <c r="F16" s="37" t="s">
        <v>169</v>
      </c>
      <c r="G16" s="37" t="s">
        <v>132</v>
      </c>
      <c r="H16" s="37" t="s">
        <v>170</v>
      </c>
      <c r="I16" s="28" t="s">
        <v>132</v>
      </c>
      <c r="J16" s="42" t="s">
        <v>591</v>
      </c>
      <c r="K16" s="42" t="s">
        <v>84</v>
      </c>
    </row>
    <row r="17" ht="15" customHeight="1" spans="1:11">
      <c r="A17" s="8"/>
      <c r="B17" s="8"/>
      <c r="C17" s="8" t="s">
        <v>323</v>
      </c>
      <c r="D17" s="6" t="s">
        <v>592</v>
      </c>
      <c r="E17" s="6"/>
      <c r="F17" s="37" t="s">
        <v>593</v>
      </c>
      <c r="G17" s="37" t="s">
        <v>132</v>
      </c>
      <c r="H17" s="37" t="s">
        <v>293</v>
      </c>
      <c r="I17" s="28" t="s">
        <v>132</v>
      </c>
      <c r="J17" s="42" t="s">
        <v>594</v>
      </c>
      <c r="K17" s="42" t="s">
        <v>84</v>
      </c>
    </row>
    <row r="18" ht="15" customHeight="1" spans="1:11">
      <c r="A18" s="8"/>
      <c r="B18" s="8" t="s">
        <v>192</v>
      </c>
      <c r="C18" s="8" t="s">
        <v>228</v>
      </c>
      <c r="D18" s="6" t="s">
        <v>595</v>
      </c>
      <c r="E18" s="6"/>
      <c r="F18" s="8" t="s">
        <v>596</v>
      </c>
      <c r="G18" s="8" t="s">
        <v>305</v>
      </c>
      <c r="H18" s="8" t="s">
        <v>293</v>
      </c>
      <c r="I18" s="28" t="s">
        <v>305</v>
      </c>
      <c r="J18" s="42" t="s">
        <v>597</v>
      </c>
      <c r="K18" s="42" t="s">
        <v>84</v>
      </c>
    </row>
    <row r="19" ht="15" customHeight="1" spans="1:11">
      <c r="A19" s="8"/>
      <c r="B19" s="8" t="s">
        <v>259</v>
      </c>
      <c r="C19" s="8" t="s">
        <v>260</v>
      </c>
      <c r="D19" s="6" t="s">
        <v>598</v>
      </c>
      <c r="E19" s="6"/>
      <c r="F19" s="8" t="s">
        <v>238</v>
      </c>
      <c r="G19" s="8" t="s">
        <v>132</v>
      </c>
      <c r="H19" s="8" t="s">
        <v>599</v>
      </c>
      <c r="I19" s="28" t="s">
        <v>132</v>
      </c>
      <c r="J19" s="42" t="s">
        <v>600</v>
      </c>
      <c r="K19" s="42" t="s">
        <v>84</v>
      </c>
    </row>
    <row r="20" ht="30" customHeight="1" spans="1:11">
      <c r="A20" s="28" t="s">
        <v>348</v>
      </c>
      <c r="B20" s="8" t="s">
        <v>349</v>
      </c>
      <c r="C20" s="39" t="s">
        <v>601</v>
      </c>
      <c r="D20" s="39"/>
      <c r="E20" s="39"/>
      <c r="F20" s="39"/>
      <c r="G20" s="39"/>
      <c r="H20" s="39"/>
      <c r="I20" s="39"/>
      <c r="J20" s="39"/>
      <c r="K20" s="39"/>
    </row>
    <row r="21" ht="30" customHeight="1" spans="1:11">
      <c r="A21" s="28"/>
      <c r="B21" s="8" t="s">
        <v>351</v>
      </c>
      <c r="C21" s="39" t="s">
        <v>84</v>
      </c>
      <c r="D21" s="39"/>
      <c r="E21" s="39"/>
      <c r="F21" s="39"/>
      <c r="G21" s="39"/>
      <c r="H21" s="39"/>
      <c r="I21" s="39"/>
      <c r="J21" s="39"/>
      <c r="K21" s="39"/>
    </row>
    <row r="22" ht="30" customHeight="1" spans="1:11">
      <c r="A22" s="28"/>
      <c r="B22" s="8" t="s">
        <v>352</v>
      </c>
      <c r="C22" s="39" t="s">
        <v>84</v>
      </c>
      <c r="D22" s="39"/>
      <c r="E22" s="39"/>
      <c r="F22" s="39"/>
      <c r="G22" s="39"/>
      <c r="H22" s="39"/>
      <c r="I22" s="39"/>
      <c r="J22" s="39"/>
      <c r="K22" s="39"/>
    </row>
    <row r="23" ht="30" customHeight="1" spans="1:11">
      <c r="A23" s="28"/>
      <c r="B23" s="8" t="s">
        <v>353</v>
      </c>
      <c r="C23" s="39" t="s">
        <v>84</v>
      </c>
      <c r="D23" s="39"/>
      <c r="E23" s="39"/>
      <c r="F23" s="39"/>
      <c r="G23" s="39"/>
      <c r="H23" s="39"/>
      <c r="I23" s="39"/>
      <c r="J23" s="39"/>
      <c r="K23" s="39"/>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zoomScale="85" zoomScaleNormal="85" workbookViewId="0">
      <selection activeCell="P19" sqref="P19"/>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3"/>
      <c r="M1" s="43"/>
      <c r="N1" s="43"/>
      <c r="O1" s="43"/>
      <c r="P1" s="43"/>
      <c r="Q1" s="43"/>
      <c r="R1" s="43"/>
      <c r="S1" s="43"/>
      <c r="T1" s="43"/>
      <c r="U1" s="43"/>
      <c r="V1" s="43"/>
      <c r="W1" s="43"/>
      <c r="X1" s="43"/>
    </row>
    <row r="2" ht="21.95" customHeight="1" spans="1:24">
      <c r="A2" s="26" t="s">
        <v>265</v>
      </c>
      <c r="B2" s="26"/>
      <c r="C2" s="27" t="s">
        <v>602</v>
      </c>
      <c r="D2" s="27"/>
      <c r="E2" s="27"/>
      <c r="F2" s="26" t="s">
        <v>267</v>
      </c>
      <c r="G2" s="26" t="s">
        <v>603</v>
      </c>
      <c r="H2" s="26"/>
      <c r="I2" s="26"/>
      <c r="J2" s="26"/>
      <c r="K2" s="26"/>
      <c r="L2" s="44"/>
      <c r="M2" s="44"/>
      <c r="N2" s="44"/>
      <c r="O2" s="44"/>
      <c r="P2" s="44"/>
      <c r="Q2" s="44"/>
      <c r="R2" s="44"/>
      <c r="S2" s="44"/>
      <c r="T2" s="43"/>
      <c r="U2" s="43"/>
      <c r="V2" s="43"/>
      <c r="W2" s="43"/>
      <c r="X2" s="43"/>
    </row>
    <row r="3" ht="21.95" customHeight="1" spans="1:24">
      <c r="A3" s="26" t="s">
        <v>269</v>
      </c>
      <c r="B3" s="26"/>
      <c r="C3" s="26" t="s">
        <v>604</v>
      </c>
      <c r="D3" s="26"/>
      <c r="E3" s="26"/>
      <c r="F3" s="26" t="s">
        <v>271</v>
      </c>
      <c r="G3" s="26" t="s">
        <v>605</v>
      </c>
      <c r="H3" s="26"/>
      <c r="I3" s="26"/>
      <c r="J3" s="26"/>
      <c r="K3" s="26"/>
      <c r="L3" s="44"/>
      <c r="M3" s="44"/>
      <c r="N3" s="44"/>
      <c r="O3" s="44"/>
      <c r="P3" s="44"/>
      <c r="Q3" s="44"/>
      <c r="R3" s="44"/>
      <c r="S3" s="44"/>
      <c r="T3" s="43"/>
      <c r="U3" s="43"/>
      <c r="V3" s="43"/>
      <c r="W3" s="43"/>
      <c r="X3" s="43"/>
    </row>
    <row r="4" ht="21.95" customHeight="1" spans="1:24">
      <c r="A4" s="28" t="s">
        <v>273</v>
      </c>
      <c r="B4" s="28"/>
      <c r="C4" s="29" t="s">
        <v>19</v>
      </c>
      <c r="D4" s="29"/>
      <c r="E4" s="29" t="s">
        <v>20</v>
      </c>
      <c r="F4" s="29"/>
      <c r="G4" s="29" t="s">
        <v>21</v>
      </c>
      <c r="H4" s="29" t="s">
        <v>22</v>
      </c>
      <c r="I4" s="29" t="s">
        <v>23</v>
      </c>
      <c r="J4" s="29" t="s">
        <v>24</v>
      </c>
      <c r="K4" s="29"/>
      <c r="L4" s="44"/>
      <c r="M4" s="44"/>
      <c r="N4" s="44"/>
      <c r="O4" s="44"/>
      <c r="P4" s="44"/>
      <c r="Q4" s="44"/>
      <c r="R4" s="44"/>
      <c r="S4" s="44"/>
      <c r="T4" s="43"/>
      <c r="U4" s="43"/>
      <c r="V4" s="43"/>
      <c r="W4" s="43"/>
      <c r="X4" s="43"/>
    </row>
    <row r="5" ht="21.95" customHeight="1" spans="1:11">
      <c r="A5" s="28"/>
      <c r="B5" s="28"/>
      <c r="C5" s="30" t="s">
        <v>25</v>
      </c>
      <c r="D5" s="30"/>
      <c r="E5" s="26">
        <f>E6+E7+E8+E9+E10</f>
        <v>0</v>
      </c>
      <c r="F5" s="26"/>
      <c r="G5" s="26">
        <f>G6+G7+G8+G9+G10</f>
        <v>1000</v>
      </c>
      <c r="H5" s="28">
        <f>H6+H7+H8+H9+H10</f>
        <v>1000</v>
      </c>
      <c r="I5" s="28">
        <f>I6+I7+I8+I9+I10</f>
        <v>787.72</v>
      </c>
      <c r="J5" s="39">
        <f>I5/H5</f>
        <v>0.78772</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276</v>
      </c>
      <c r="F7" s="26"/>
      <c r="G7" s="26" t="s">
        <v>606</v>
      </c>
      <c r="H7" s="28" t="s">
        <v>606</v>
      </c>
      <c r="I7" s="28" t="s">
        <v>607</v>
      </c>
      <c r="J7" s="26" t="s">
        <v>608</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276</v>
      </c>
      <c r="F10" s="26"/>
      <c r="G10" s="26" t="s">
        <v>276</v>
      </c>
      <c r="H10" s="28" t="s">
        <v>276</v>
      </c>
      <c r="I10" s="28" t="s">
        <v>276</v>
      </c>
      <c r="J10" s="26" t="s">
        <v>33</v>
      </c>
      <c r="K10" s="26"/>
    </row>
    <row r="11" ht="27.95" customHeight="1" spans="1:24">
      <c r="A11" s="26" t="s">
        <v>287</v>
      </c>
      <c r="B11" s="26"/>
      <c r="C11" s="31" t="s">
        <v>609</v>
      </c>
      <c r="D11" s="31"/>
      <c r="E11" s="31"/>
      <c r="F11" s="31"/>
      <c r="G11" s="31"/>
      <c r="H11" s="31"/>
      <c r="I11" s="31"/>
      <c r="J11" s="31"/>
      <c r="K11" s="31"/>
      <c r="L11" s="43"/>
      <c r="M11" s="43"/>
      <c r="N11" s="43"/>
      <c r="O11" s="43"/>
      <c r="P11" s="43"/>
      <c r="Q11" s="43"/>
      <c r="R11" s="43"/>
      <c r="S11" s="43"/>
      <c r="T11" s="43"/>
      <c r="U11" s="43"/>
      <c r="V11" s="43"/>
      <c r="W11" s="43"/>
      <c r="X11" s="43"/>
    </row>
    <row r="12" ht="27.95" customHeight="1" spans="1:24">
      <c r="A12" s="33" t="s">
        <v>66</v>
      </c>
      <c r="B12" s="33"/>
      <c r="C12" s="33"/>
      <c r="D12" s="34">
        <v>97.88</v>
      </c>
      <c r="E12" s="34"/>
      <c r="F12" s="35" t="s">
        <v>67</v>
      </c>
      <c r="G12" s="36">
        <f>IF(J5*10&gt;10,10,J5*10)</f>
        <v>7.8772</v>
      </c>
      <c r="H12" s="36"/>
      <c r="I12" s="36"/>
      <c r="J12" s="36"/>
      <c r="K12" s="36"/>
      <c r="L12" s="43"/>
      <c r="M12" s="43"/>
      <c r="N12" s="43"/>
      <c r="O12" s="43"/>
      <c r="P12" s="43"/>
      <c r="Q12" s="43"/>
      <c r="R12" s="43"/>
      <c r="S12" s="43"/>
      <c r="T12" s="43"/>
      <c r="U12" s="43"/>
      <c r="V12" s="43"/>
      <c r="W12" s="43"/>
      <c r="X12" s="43"/>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610</v>
      </c>
      <c r="E14" s="6"/>
      <c r="F14" s="8" t="s">
        <v>611</v>
      </c>
      <c r="G14" s="8" t="s">
        <v>490</v>
      </c>
      <c r="H14" s="8" t="s">
        <v>612</v>
      </c>
      <c r="I14" s="28" t="s">
        <v>490</v>
      </c>
      <c r="J14" s="42" t="s">
        <v>613</v>
      </c>
      <c r="K14" s="42" t="s">
        <v>84</v>
      </c>
    </row>
    <row r="15" ht="15" customHeight="1" spans="1:11">
      <c r="A15" s="8"/>
      <c r="B15" s="8"/>
      <c r="C15" s="8" t="s">
        <v>167</v>
      </c>
      <c r="D15" s="6" t="s">
        <v>614</v>
      </c>
      <c r="E15" s="6"/>
      <c r="F15" s="37" t="s">
        <v>169</v>
      </c>
      <c r="G15" s="37" t="s">
        <v>132</v>
      </c>
      <c r="H15" s="37" t="s">
        <v>170</v>
      </c>
      <c r="I15" s="28" t="s">
        <v>132</v>
      </c>
      <c r="J15" s="42" t="s">
        <v>615</v>
      </c>
      <c r="K15" s="42" t="s">
        <v>84</v>
      </c>
    </row>
    <row r="16" ht="15" customHeight="1" spans="1:11">
      <c r="A16" s="8"/>
      <c r="B16" s="8"/>
      <c r="C16" s="8" t="s">
        <v>317</v>
      </c>
      <c r="D16" s="6" t="s">
        <v>616</v>
      </c>
      <c r="E16" s="6"/>
      <c r="F16" s="37" t="s">
        <v>617</v>
      </c>
      <c r="G16" s="37" t="s">
        <v>132</v>
      </c>
      <c r="H16" s="37" t="s">
        <v>293</v>
      </c>
      <c r="I16" s="28" t="s">
        <v>132</v>
      </c>
      <c r="J16" s="42" t="s">
        <v>618</v>
      </c>
      <c r="K16" s="42" t="s">
        <v>84</v>
      </c>
    </row>
    <row r="17" ht="15" customHeight="1" spans="1:11">
      <c r="A17" s="8"/>
      <c r="B17" s="8"/>
      <c r="C17" s="8" t="s">
        <v>323</v>
      </c>
      <c r="D17" s="6" t="s">
        <v>619</v>
      </c>
      <c r="E17" s="6"/>
      <c r="F17" s="37" t="s">
        <v>620</v>
      </c>
      <c r="G17" s="37" t="s">
        <v>132</v>
      </c>
      <c r="H17" s="37" t="s">
        <v>621</v>
      </c>
      <c r="I17" s="28" t="s">
        <v>132</v>
      </c>
      <c r="J17" s="42" t="s">
        <v>622</v>
      </c>
      <c r="K17" s="42" t="s">
        <v>84</v>
      </c>
    </row>
    <row r="18" ht="15" customHeight="1" spans="1:11">
      <c r="A18" s="8"/>
      <c r="B18" s="8" t="s">
        <v>192</v>
      </c>
      <c r="C18" s="8" t="s">
        <v>228</v>
      </c>
      <c r="D18" s="6" t="s">
        <v>623</v>
      </c>
      <c r="E18" s="6"/>
      <c r="F18" s="8" t="s">
        <v>596</v>
      </c>
      <c r="G18" s="8" t="s">
        <v>305</v>
      </c>
      <c r="H18" s="8" t="s">
        <v>293</v>
      </c>
      <c r="I18" s="28" t="s">
        <v>305</v>
      </c>
      <c r="J18" s="42" t="s">
        <v>624</v>
      </c>
      <c r="K18" s="42" t="s">
        <v>84</v>
      </c>
    </row>
    <row r="19" ht="15" customHeight="1" spans="1:11">
      <c r="A19" s="8"/>
      <c r="B19" s="8" t="s">
        <v>259</v>
      </c>
      <c r="C19" s="8" t="s">
        <v>260</v>
      </c>
      <c r="D19" s="6" t="s">
        <v>625</v>
      </c>
      <c r="E19" s="6"/>
      <c r="F19" s="8" t="s">
        <v>238</v>
      </c>
      <c r="G19" s="8" t="s">
        <v>132</v>
      </c>
      <c r="H19" s="8" t="s">
        <v>176</v>
      </c>
      <c r="I19" s="28" t="s">
        <v>132</v>
      </c>
      <c r="J19" s="42" t="s">
        <v>626</v>
      </c>
      <c r="K19" s="42" t="s">
        <v>84</v>
      </c>
    </row>
    <row r="20" ht="30" customHeight="1" spans="1:11">
      <c r="A20" s="28" t="s">
        <v>348</v>
      </c>
      <c r="B20" s="8" t="s">
        <v>349</v>
      </c>
      <c r="C20" s="39" t="s">
        <v>627</v>
      </c>
      <c r="D20" s="39"/>
      <c r="E20" s="39"/>
      <c r="F20" s="39"/>
      <c r="G20" s="39"/>
      <c r="H20" s="39"/>
      <c r="I20" s="39"/>
      <c r="J20" s="39"/>
      <c r="K20" s="39"/>
    </row>
    <row r="21" ht="30" customHeight="1" spans="1:11">
      <c r="A21" s="28"/>
      <c r="B21" s="8" t="s">
        <v>351</v>
      </c>
      <c r="C21" s="39" t="s">
        <v>84</v>
      </c>
      <c r="D21" s="39"/>
      <c r="E21" s="39"/>
      <c r="F21" s="39"/>
      <c r="G21" s="39"/>
      <c r="H21" s="39"/>
      <c r="I21" s="39"/>
      <c r="J21" s="39"/>
      <c r="K21" s="39"/>
    </row>
    <row r="22" ht="30" customHeight="1" spans="1:11">
      <c r="A22" s="28"/>
      <c r="B22" s="8" t="s">
        <v>352</v>
      </c>
      <c r="C22" s="39" t="s">
        <v>84</v>
      </c>
      <c r="D22" s="39"/>
      <c r="E22" s="39"/>
      <c r="F22" s="39"/>
      <c r="G22" s="39"/>
      <c r="H22" s="39"/>
      <c r="I22" s="39"/>
      <c r="J22" s="39"/>
      <c r="K22" s="39"/>
    </row>
    <row r="23" ht="30" customHeight="1" spans="1:11">
      <c r="A23" s="28"/>
      <c r="B23" s="8" t="s">
        <v>353</v>
      </c>
      <c r="C23" s="39" t="s">
        <v>84</v>
      </c>
      <c r="D23" s="39"/>
      <c r="E23" s="39"/>
      <c r="F23" s="39"/>
      <c r="G23" s="39"/>
      <c r="H23" s="39"/>
      <c r="I23" s="39"/>
      <c r="J23" s="39"/>
      <c r="K23" s="39"/>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85" zoomScaleNormal="85" topLeftCell="C1" workbookViewId="0">
      <selection activeCell="C30" sqref="A1:K31"/>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628</v>
      </c>
      <c r="D2" s="27"/>
      <c r="E2" s="27"/>
      <c r="F2" s="26" t="s">
        <v>267</v>
      </c>
      <c r="G2" s="26" t="s">
        <v>629</v>
      </c>
      <c r="H2" s="26"/>
      <c r="I2" s="26"/>
      <c r="J2" s="26"/>
      <c r="K2" s="26"/>
      <c r="L2" s="41"/>
      <c r="M2" s="41"/>
      <c r="N2" s="41"/>
      <c r="O2" s="41"/>
      <c r="P2" s="41"/>
      <c r="Q2" s="41"/>
      <c r="R2" s="41"/>
      <c r="S2" s="41"/>
      <c r="T2" s="40"/>
      <c r="U2" s="40"/>
      <c r="V2" s="40"/>
      <c r="W2" s="40"/>
      <c r="X2" s="40"/>
    </row>
    <row r="3" ht="21.95" customHeight="1" spans="1:24">
      <c r="A3" s="26" t="s">
        <v>269</v>
      </c>
      <c r="B3" s="26"/>
      <c r="C3" s="26" t="s">
        <v>270</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 t="shared" ref="E5:I5" si="0">E6+E7+E8+E9+E10</f>
        <v>10023</v>
      </c>
      <c r="F5" s="26"/>
      <c r="G5" s="26">
        <f t="shared" si="0"/>
        <v>0</v>
      </c>
      <c r="H5" s="28">
        <f t="shared" si="0"/>
        <v>10023</v>
      </c>
      <c r="I5" s="28">
        <f t="shared" si="0"/>
        <v>7006.34</v>
      </c>
      <c r="J5" s="39">
        <f>I5/H5</f>
        <v>0.699026239648808</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630</v>
      </c>
      <c r="F7" s="26"/>
      <c r="G7" s="26" t="s">
        <v>276</v>
      </c>
      <c r="H7" s="28" t="s">
        <v>630</v>
      </c>
      <c r="I7" s="28" t="s">
        <v>631</v>
      </c>
      <c r="J7" s="26" t="s">
        <v>632</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276</v>
      </c>
      <c r="F10" s="26"/>
      <c r="G10" s="26" t="s">
        <v>276</v>
      </c>
      <c r="H10" s="28" t="s">
        <v>276</v>
      </c>
      <c r="I10" s="28" t="s">
        <v>276</v>
      </c>
      <c r="J10" s="26" t="s">
        <v>33</v>
      </c>
      <c r="K10" s="26"/>
    </row>
    <row r="11" ht="27.95" customHeight="1" spans="1:24">
      <c r="A11" s="26" t="s">
        <v>287</v>
      </c>
      <c r="B11" s="26"/>
      <c r="C11" s="31" t="s">
        <v>633</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3" t="s">
        <v>66</v>
      </c>
      <c r="B12" s="33"/>
      <c r="C12" s="33"/>
      <c r="D12" s="34">
        <v>93.99</v>
      </c>
      <c r="E12" s="34"/>
      <c r="F12" s="35" t="s">
        <v>67</v>
      </c>
      <c r="G12" s="36">
        <f>IF(J5*10&gt;10,10,J5*10)</f>
        <v>6.99026239648808</v>
      </c>
      <c r="H12" s="36"/>
      <c r="I12" s="36"/>
      <c r="J12" s="36"/>
      <c r="K12" s="36"/>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634</v>
      </c>
      <c r="E14" s="6"/>
      <c r="F14" s="8" t="s">
        <v>635</v>
      </c>
      <c r="G14" s="8" t="s">
        <v>292</v>
      </c>
      <c r="H14" s="8" t="s">
        <v>636</v>
      </c>
      <c r="I14" s="28" t="s">
        <v>292</v>
      </c>
      <c r="J14" s="42" t="s">
        <v>637</v>
      </c>
      <c r="K14" s="42" t="s">
        <v>84</v>
      </c>
    </row>
    <row r="15" ht="15" customHeight="1" spans="1:11">
      <c r="A15" s="8"/>
      <c r="B15" s="8"/>
      <c r="C15" s="8"/>
      <c r="D15" s="6" t="s">
        <v>638</v>
      </c>
      <c r="E15" s="6"/>
      <c r="F15" s="8" t="s">
        <v>639</v>
      </c>
      <c r="G15" s="8" t="s">
        <v>292</v>
      </c>
      <c r="H15" s="8" t="s">
        <v>640</v>
      </c>
      <c r="I15" s="28" t="s">
        <v>292</v>
      </c>
      <c r="J15" s="42" t="s">
        <v>641</v>
      </c>
      <c r="K15" s="42" t="s">
        <v>84</v>
      </c>
    </row>
    <row r="16" ht="15" customHeight="1" spans="1:11">
      <c r="A16" s="8"/>
      <c r="B16" s="8"/>
      <c r="C16" s="8"/>
      <c r="D16" s="6" t="s">
        <v>642</v>
      </c>
      <c r="E16" s="6"/>
      <c r="F16" s="8" t="s">
        <v>643</v>
      </c>
      <c r="G16" s="8" t="s">
        <v>292</v>
      </c>
      <c r="H16" s="8" t="s">
        <v>644</v>
      </c>
      <c r="I16" s="28" t="s">
        <v>292</v>
      </c>
      <c r="J16" s="42" t="s">
        <v>645</v>
      </c>
      <c r="K16" s="42" t="s">
        <v>84</v>
      </c>
    </row>
    <row r="17" ht="15" customHeight="1" spans="1:11">
      <c r="A17" s="8"/>
      <c r="B17" s="8"/>
      <c r="C17" s="8"/>
      <c r="D17" s="6" t="s">
        <v>646</v>
      </c>
      <c r="E17" s="6"/>
      <c r="F17" s="8" t="s">
        <v>647</v>
      </c>
      <c r="G17" s="8" t="s">
        <v>292</v>
      </c>
      <c r="H17" s="8" t="s">
        <v>648</v>
      </c>
      <c r="I17" s="28" t="s">
        <v>292</v>
      </c>
      <c r="J17" s="42" t="s">
        <v>649</v>
      </c>
      <c r="K17" s="42" t="s">
        <v>84</v>
      </c>
    </row>
    <row r="18" ht="15" customHeight="1" spans="1:11">
      <c r="A18" s="8"/>
      <c r="B18" s="8"/>
      <c r="C18" s="8"/>
      <c r="D18" s="6" t="s">
        <v>650</v>
      </c>
      <c r="E18" s="6"/>
      <c r="F18" s="8" t="s">
        <v>651</v>
      </c>
      <c r="G18" s="8" t="s">
        <v>292</v>
      </c>
      <c r="H18" s="8" t="s">
        <v>652</v>
      </c>
      <c r="I18" s="28" t="s">
        <v>292</v>
      </c>
      <c r="J18" s="42" t="s">
        <v>653</v>
      </c>
      <c r="K18" s="42" t="s">
        <v>84</v>
      </c>
    </row>
    <row r="19" ht="15" customHeight="1" spans="1:11">
      <c r="A19" s="8"/>
      <c r="B19" s="8"/>
      <c r="C19" s="8" t="s">
        <v>167</v>
      </c>
      <c r="D19" s="6" t="s">
        <v>588</v>
      </c>
      <c r="E19" s="6"/>
      <c r="F19" s="37" t="s">
        <v>169</v>
      </c>
      <c r="G19" s="37" t="s">
        <v>132</v>
      </c>
      <c r="H19" s="37" t="s">
        <v>170</v>
      </c>
      <c r="I19" s="28" t="s">
        <v>132</v>
      </c>
      <c r="J19" s="42" t="s">
        <v>654</v>
      </c>
      <c r="K19" s="42" t="s">
        <v>84</v>
      </c>
    </row>
    <row r="20" ht="15" customHeight="1" spans="1:11">
      <c r="A20" s="8"/>
      <c r="B20" s="8"/>
      <c r="C20" s="8" t="s">
        <v>317</v>
      </c>
      <c r="D20" s="6" t="s">
        <v>655</v>
      </c>
      <c r="E20" s="6"/>
      <c r="F20" s="37" t="s">
        <v>656</v>
      </c>
      <c r="G20" s="37" t="s">
        <v>132</v>
      </c>
      <c r="H20" s="37" t="s">
        <v>293</v>
      </c>
      <c r="I20" s="28" t="s">
        <v>201</v>
      </c>
      <c r="J20" s="42" t="s">
        <v>657</v>
      </c>
      <c r="K20" s="42" t="s">
        <v>657</v>
      </c>
    </row>
    <row r="21" ht="15" customHeight="1" spans="1:11">
      <c r="A21" s="8"/>
      <c r="B21" s="8"/>
      <c r="C21" s="8" t="s">
        <v>323</v>
      </c>
      <c r="D21" s="6" t="s">
        <v>658</v>
      </c>
      <c r="E21" s="6"/>
      <c r="F21" s="37" t="s">
        <v>659</v>
      </c>
      <c r="G21" s="37" t="s">
        <v>141</v>
      </c>
      <c r="H21" s="37" t="s">
        <v>660</v>
      </c>
      <c r="I21" s="28" t="s">
        <v>141</v>
      </c>
      <c r="J21" s="42" t="s">
        <v>661</v>
      </c>
      <c r="K21" s="42" t="s">
        <v>84</v>
      </c>
    </row>
    <row r="22" ht="15" customHeight="1" spans="1:11">
      <c r="A22" s="8"/>
      <c r="B22" s="8"/>
      <c r="C22" s="8"/>
      <c r="D22" s="6" t="s">
        <v>662</v>
      </c>
      <c r="E22" s="6"/>
      <c r="F22" s="8" t="s">
        <v>663</v>
      </c>
      <c r="G22" s="8" t="s">
        <v>141</v>
      </c>
      <c r="H22" s="8" t="s">
        <v>664</v>
      </c>
      <c r="I22" s="28" t="s">
        <v>141</v>
      </c>
      <c r="J22" s="42" t="s">
        <v>665</v>
      </c>
      <c r="K22" s="42" t="s">
        <v>84</v>
      </c>
    </row>
    <row r="23" ht="15" customHeight="1" spans="1:11">
      <c r="A23" s="8"/>
      <c r="B23" s="8"/>
      <c r="C23" s="8"/>
      <c r="D23" s="6" t="s">
        <v>666</v>
      </c>
      <c r="E23" s="6"/>
      <c r="F23" s="8" t="s">
        <v>667</v>
      </c>
      <c r="G23" s="8" t="s">
        <v>141</v>
      </c>
      <c r="H23" s="8" t="s">
        <v>668</v>
      </c>
      <c r="I23" s="28" t="s">
        <v>141</v>
      </c>
      <c r="J23" s="42" t="s">
        <v>669</v>
      </c>
      <c r="K23" s="42" t="s">
        <v>84</v>
      </c>
    </row>
    <row r="24" ht="15" customHeight="1" spans="1:11">
      <c r="A24" s="8"/>
      <c r="B24" s="8"/>
      <c r="C24" s="8"/>
      <c r="D24" s="6" t="s">
        <v>670</v>
      </c>
      <c r="E24" s="6"/>
      <c r="F24" s="8" t="s">
        <v>671</v>
      </c>
      <c r="G24" s="8" t="s">
        <v>141</v>
      </c>
      <c r="H24" s="8" t="s">
        <v>672</v>
      </c>
      <c r="I24" s="28" t="s">
        <v>141</v>
      </c>
      <c r="J24" s="42" t="s">
        <v>673</v>
      </c>
      <c r="K24" s="42" t="s">
        <v>84</v>
      </c>
    </row>
    <row r="25" ht="15" customHeight="1" spans="1:11">
      <c r="A25" s="8"/>
      <c r="B25" s="8"/>
      <c r="C25" s="8"/>
      <c r="D25" s="6" t="s">
        <v>674</v>
      </c>
      <c r="E25" s="6"/>
      <c r="F25" s="8" t="s">
        <v>675</v>
      </c>
      <c r="G25" s="8" t="s">
        <v>141</v>
      </c>
      <c r="H25" s="8" t="s">
        <v>676</v>
      </c>
      <c r="I25" s="28" t="s">
        <v>141</v>
      </c>
      <c r="J25" s="42" t="s">
        <v>677</v>
      </c>
      <c r="K25" s="42" t="s">
        <v>84</v>
      </c>
    </row>
    <row r="26" ht="15" customHeight="1" spans="1:11">
      <c r="A26" s="8"/>
      <c r="B26" s="8" t="s">
        <v>192</v>
      </c>
      <c r="C26" s="8" t="s">
        <v>228</v>
      </c>
      <c r="D26" s="6" t="s">
        <v>678</v>
      </c>
      <c r="E26" s="6"/>
      <c r="F26" s="8" t="s">
        <v>596</v>
      </c>
      <c r="G26" s="8" t="s">
        <v>305</v>
      </c>
      <c r="H26" s="8" t="s">
        <v>293</v>
      </c>
      <c r="I26" s="28" t="s">
        <v>305</v>
      </c>
      <c r="J26" s="42" t="s">
        <v>679</v>
      </c>
      <c r="K26" s="42" t="s">
        <v>84</v>
      </c>
    </row>
    <row r="27" ht="15" customHeight="1" spans="1:11">
      <c r="A27" s="8"/>
      <c r="B27" s="8" t="s">
        <v>259</v>
      </c>
      <c r="C27" s="8" t="s">
        <v>260</v>
      </c>
      <c r="D27" s="6" t="s">
        <v>680</v>
      </c>
      <c r="E27" s="6"/>
      <c r="F27" s="8" t="s">
        <v>238</v>
      </c>
      <c r="G27" s="8" t="s">
        <v>132</v>
      </c>
      <c r="H27" s="8" t="s">
        <v>170</v>
      </c>
      <c r="I27" s="28" t="s">
        <v>132</v>
      </c>
      <c r="J27" s="42" t="s">
        <v>681</v>
      </c>
      <c r="K27" s="42" t="s">
        <v>84</v>
      </c>
    </row>
    <row r="28" ht="30" customHeight="1" spans="1:11">
      <c r="A28" s="28" t="s">
        <v>348</v>
      </c>
      <c r="B28" s="8" t="s">
        <v>349</v>
      </c>
      <c r="C28" s="39" t="s">
        <v>682</v>
      </c>
      <c r="D28" s="39"/>
      <c r="E28" s="39"/>
      <c r="F28" s="39"/>
      <c r="G28" s="39"/>
      <c r="H28" s="39"/>
      <c r="I28" s="39"/>
      <c r="J28" s="39"/>
      <c r="K28" s="39"/>
    </row>
    <row r="29" ht="30" customHeight="1" spans="1:11">
      <c r="A29" s="28"/>
      <c r="B29" s="8" t="s">
        <v>351</v>
      </c>
      <c r="C29" s="39" t="s">
        <v>84</v>
      </c>
      <c r="D29" s="39"/>
      <c r="E29" s="39"/>
      <c r="F29" s="39"/>
      <c r="G29" s="39"/>
      <c r="H29" s="39"/>
      <c r="I29" s="39"/>
      <c r="J29" s="39"/>
      <c r="K29" s="39"/>
    </row>
    <row r="30" ht="30" customHeight="1" spans="1:11">
      <c r="A30" s="28"/>
      <c r="B30" s="8" t="s">
        <v>352</v>
      </c>
      <c r="C30" s="39" t="s">
        <v>84</v>
      </c>
      <c r="D30" s="39"/>
      <c r="E30" s="39"/>
      <c r="F30" s="39"/>
      <c r="G30" s="39"/>
      <c r="H30" s="39"/>
      <c r="I30" s="39"/>
      <c r="J30" s="39"/>
      <c r="K30" s="39"/>
    </row>
    <row r="31" ht="30" customHeight="1" spans="1:11">
      <c r="A31" s="28"/>
      <c r="B31" s="8" t="s">
        <v>353</v>
      </c>
      <c r="C31" s="39" t="s">
        <v>84</v>
      </c>
      <c r="D31" s="39"/>
      <c r="E31" s="39"/>
      <c r="F31" s="39"/>
      <c r="G31" s="39"/>
      <c r="H31" s="39"/>
      <c r="I31" s="39"/>
      <c r="J31" s="39"/>
      <c r="K31" s="39"/>
    </row>
  </sheetData>
  <mergeCells count="5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C28:K28"/>
    <mergeCell ref="C29:K29"/>
    <mergeCell ref="C30:K30"/>
    <mergeCell ref="C31:K31"/>
    <mergeCell ref="A13:A27"/>
    <mergeCell ref="A28:A31"/>
    <mergeCell ref="B14:B25"/>
    <mergeCell ref="C6:C7"/>
    <mergeCell ref="C14:C18"/>
    <mergeCell ref="C21:C25"/>
    <mergeCell ref="A4:B10"/>
  </mergeCells>
  <pageMargins left="0.94" right="0.16" top="0.55" bottom="1" header="0.24" footer="0.67"/>
  <pageSetup paperSize="1" scale="65" orientation="portrait"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
  <sheetViews>
    <sheetView zoomScale="85" zoomScaleNormal="85" topLeftCell="B6" workbookViewId="0">
      <selection activeCell="O35" sqref="O35"/>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32.4916666666667"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683</v>
      </c>
      <c r="D2" s="27"/>
      <c r="E2" s="27"/>
      <c r="F2" s="26" t="s">
        <v>267</v>
      </c>
      <c r="G2" s="26" t="s">
        <v>684</v>
      </c>
      <c r="H2" s="26"/>
      <c r="I2" s="26"/>
      <c r="J2" s="26"/>
      <c r="K2" s="26"/>
      <c r="L2" s="41"/>
      <c r="M2" s="41"/>
      <c r="N2" s="41"/>
      <c r="O2" s="41"/>
      <c r="P2" s="41"/>
      <c r="Q2" s="41"/>
      <c r="R2" s="41"/>
      <c r="S2" s="41"/>
      <c r="T2" s="40"/>
      <c r="U2" s="40"/>
      <c r="V2" s="40"/>
      <c r="W2" s="40"/>
      <c r="X2" s="40"/>
    </row>
    <row r="3" ht="21.95" customHeight="1" spans="1:24">
      <c r="A3" s="26" t="s">
        <v>269</v>
      </c>
      <c r="B3" s="26"/>
      <c r="C3" s="26" t="s">
        <v>270</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 t="shared" ref="E5:I5" si="0">E6+E7+E8+E9+E10</f>
        <v>0</v>
      </c>
      <c r="F5" s="26"/>
      <c r="G5" s="26">
        <f t="shared" si="0"/>
        <v>41287.1685</v>
      </c>
      <c r="H5" s="28">
        <f t="shared" si="0"/>
        <v>41287.1685</v>
      </c>
      <c r="I5" s="28">
        <f t="shared" si="0"/>
        <v>37147.69</v>
      </c>
      <c r="J5" s="39">
        <f>I5/H5</f>
        <v>0.899739346378282</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276</v>
      </c>
      <c r="F7" s="26"/>
      <c r="G7" s="26" t="s">
        <v>685</v>
      </c>
      <c r="H7" s="28" t="s">
        <v>685</v>
      </c>
      <c r="I7" s="28" t="s">
        <v>686</v>
      </c>
      <c r="J7" s="26" t="s">
        <v>687</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276</v>
      </c>
      <c r="F10" s="26"/>
      <c r="G10" s="26" t="s">
        <v>276</v>
      </c>
      <c r="H10" s="28" t="s">
        <v>276</v>
      </c>
      <c r="I10" s="28" t="s">
        <v>276</v>
      </c>
      <c r="J10" s="26" t="s">
        <v>33</v>
      </c>
      <c r="K10" s="26"/>
    </row>
    <row r="11" ht="27.95" customHeight="1" spans="1:24">
      <c r="A11" s="26" t="s">
        <v>287</v>
      </c>
      <c r="B11" s="26"/>
      <c r="C11" s="31" t="s">
        <v>688</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3" t="s">
        <v>66</v>
      </c>
      <c r="B12" s="33"/>
      <c r="C12" s="33"/>
      <c r="D12" s="34">
        <v>97.3</v>
      </c>
      <c r="E12" s="34"/>
      <c r="F12" s="35" t="s">
        <v>67</v>
      </c>
      <c r="G12" s="36">
        <f>IF(J5*10&gt;10,10,J5*10)</f>
        <v>8.99739346378282</v>
      </c>
      <c r="H12" s="36"/>
      <c r="I12" s="36"/>
      <c r="J12" s="36"/>
      <c r="K12" s="36"/>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689</v>
      </c>
      <c r="E14" s="6"/>
      <c r="F14" s="8" t="s">
        <v>690</v>
      </c>
      <c r="G14" s="8" t="s">
        <v>141</v>
      </c>
      <c r="H14" s="8" t="s">
        <v>691</v>
      </c>
      <c r="I14" s="28" t="s">
        <v>141</v>
      </c>
      <c r="J14" s="42" t="s">
        <v>692</v>
      </c>
      <c r="K14" s="42" t="s">
        <v>84</v>
      </c>
    </row>
    <row r="15" ht="15" customHeight="1" spans="1:11">
      <c r="A15" s="8"/>
      <c r="B15" s="8"/>
      <c r="C15" s="8"/>
      <c r="D15" s="6" t="s">
        <v>693</v>
      </c>
      <c r="E15" s="6"/>
      <c r="F15" s="8" t="s">
        <v>694</v>
      </c>
      <c r="G15" s="8" t="s">
        <v>141</v>
      </c>
      <c r="H15" s="8" t="s">
        <v>368</v>
      </c>
      <c r="I15" s="28" t="s">
        <v>141</v>
      </c>
      <c r="J15" s="42" t="s">
        <v>695</v>
      </c>
      <c r="K15" s="42" t="s">
        <v>84</v>
      </c>
    </row>
    <row r="16" ht="15" customHeight="1" spans="1:11">
      <c r="A16" s="8"/>
      <c r="B16" s="8"/>
      <c r="C16" s="8"/>
      <c r="D16" s="6" t="s">
        <v>696</v>
      </c>
      <c r="E16" s="6"/>
      <c r="F16" s="8" t="s">
        <v>128</v>
      </c>
      <c r="G16" s="8" t="s">
        <v>119</v>
      </c>
      <c r="H16" s="8" t="s">
        <v>82</v>
      </c>
      <c r="I16" s="28" t="s">
        <v>119</v>
      </c>
      <c r="J16" s="42" t="s">
        <v>697</v>
      </c>
      <c r="K16" s="42" t="s">
        <v>84</v>
      </c>
    </row>
    <row r="17" ht="15" customHeight="1" spans="1:11">
      <c r="A17" s="8"/>
      <c r="B17" s="8"/>
      <c r="C17" s="8"/>
      <c r="D17" s="6" t="s">
        <v>698</v>
      </c>
      <c r="E17" s="6"/>
      <c r="F17" s="8" t="s">
        <v>690</v>
      </c>
      <c r="G17" s="8" t="s">
        <v>119</v>
      </c>
      <c r="H17" s="8" t="s">
        <v>691</v>
      </c>
      <c r="I17" s="28" t="s">
        <v>119</v>
      </c>
      <c r="J17" s="42" t="s">
        <v>699</v>
      </c>
      <c r="K17" s="42" t="s">
        <v>84</v>
      </c>
    </row>
    <row r="18" ht="15" customHeight="1" spans="1:11">
      <c r="A18" s="8"/>
      <c r="B18" s="8"/>
      <c r="C18" s="8"/>
      <c r="D18" s="6" t="s">
        <v>700</v>
      </c>
      <c r="E18" s="6"/>
      <c r="F18" s="8" t="s">
        <v>701</v>
      </c>
      <c r="G18" s="8" t="s">
        <v>119</v>
      </c>
      <c r="H18" s="8" t="s">
        <v>119</v>
      </c>
      <c r="I18" s="28" t="s">
        <v>363</v>
      </c>
      <c r="J18" s="42" t="s">
        <v>702</v>
      </c>
      <c r="K18" s="42" t="s">
        <v>702</v>
      </c>
    </row>
    <row r="19" ht="15" customHeight="1" spans="1:11">
      <c r="A19" s="8"/>
      <c r="B19" s="8"/>
      <c r="C19" s="8"/>
      <c r="D19" s="6" t="s">
        <v>703</v>
      </c>
      <c r="E19" s="6"/>
      <c r="F19" s="8" t="s">
        <v>704</v>
      </c>
      <c r="G19" s="8" t="s">
        <v>119</v>
      </c>
      <c r="H19" s="8" t="s">
        <v>490</v>
      </c>
      <c r="I19" s="28" t="s">
        <v>119</v>
      </c>
      <c r="J19" s="42" t="s">
        <v>705</v>
      </c>
      <c r="K19" s="42" t="s">
        <v>84</v>
      </c>
    </row>
    <row r="20" ht="15" customHeight="1" spans="1:11">
      <c r="A20" s="8"/>
      <c r="B20" s="8"/>
      <c r="C20" s="8"/>
      <c r="D20" s="6" t="s">
        <v>706</v>
      </c>
      <c r="E20" s="6"/>
      <c r="F20" s="8" t="s">
        <v>707</v>
      </c>
      <c r="G20" s="8" t="s">
        <v>141</v>
      </c>
      <c r="H20" s="8" t="s">
        <v>132</v>
      </c>
      <c r="I20" s="28" t="s">
        <v>141</v>
      </c>
      <c r="J20" s="42" t="s">
        <v>708</v>
      </c>
      <c r="K20" s="42" t="s">
        <v>84</v>
      </c>
    </row>
    <row r="21" ht="15" customHeight="1" spans="1:11">
      <c r="A21" s="8"/>
      <c r="B21" s="8"/>
      <c r="C21" s="8"/>
      <c r="D21" s="6" t="s">
        <v>709</v>
      </c>
      <c r="E21" s="6"/>
      <c r="F21" s="8" t="s">
        <v>710</v>
      </c>
      <c r="G21" s="8" t="s">
        <v>141</v>
      </c>
      <c r="H21" s="8" t="s">
        <v>100</v>
      </c>
      <c r="I21" s="28" t="s">
        <v>141</v>
      </c>
      <c r="J21" s="42" t="s">
        <v>711</v>
      </c>
      <c r="K21" s="42"/>
    </row>
    <row r="22" ht="15" customHeight="1" spans="1:11">
      <c r="A22" s="8"/>
      <c r="B22" s="8"/>
      <c r="C22" s="8"/>
      <c r="D22" s="6" t="s">
        <v>712</v>
      </c>
      <c r="E22" s="6"/>
      <c r="F22" s="8" t="s">
        <v>713</v>
      </c>
      <c r="G22" s="8" t="s">
        <v>141</v>
      </c>
      <c r="H22" s="8" t="s">
        <v>714</v>
      </c>
      <c r="I22" s="28" t="s">
        <v>141</v>
      </c>
      <c r="J22" s="42" t="s">
        <v>715</v>
      </c>
      <c r="K22" s="42" t="s">
        <v>84</v>
      </c>
    </row>
    <row r="23" ht="15" customHeight="1" spans="1:11">
      <c r="A23" s="8"/>
      <c r="B23" s="8"/>
      <c r="C23" s="8"/>
      <c r="D23" s="6" t="s">
        <v>716</v>
      </c>
      <c r="E23" s="6"/>
      <c r="F23" s="8" t="s">
        <v>717</v>
      </c>
      <c r="G23" s="8" t="s">
        <v>141</v>
      </c>
      <c r="H23" s="8" t="s">
        <v>567</v>
      </c>
      <c r="I23" s="28" t="s">
        <v>141</v>
      </c>
      <c r="J23" s="42" t="s">
        <v>718</v>
      </c>
      <c r="K23" s="42" t="s">
        <v>84</v>
      </c>
    </row>
    <row r="24" ht="15" customHeight="1" spans="1:11">
      <c r="A24" s="8"/>
      <c r="B24" s="8"/>
      <c r="C24" s="8"/>
      <c r="D24" s="6" t="s">
        <v>719</v>
      </c>
      <c r="E24" s="6"/>
      <c r="F24" s="8" t="s">
        <v>720</v>
      </c>
      <c r="G24" s="8" t="s">
        <v>141</v>
      </c>
      <c r="H24" s="8" t="s">
        <v>721</v>
      </c>
      <c r="I24" s="28" t="s">
        <v>141</v>
      </c>
      <c r="J24" s="42" t="s">
        <v>722</v>
      </c>
      <c r="K24" s="42" t="s">
        <v>84</v>
      </c>
    </row>
    <row r="25" ht="15" customHeight="1" spans="1:11">
      <c r="A25" s="8"/>
      <c r="B25" s="8"/>
      <c r="C25" s="8"/>
      <c r="D25" s="6" t="s">
        <v>723</v>
      </c>
      <c r="E25" s="6"/>
      <c r="F25" s="8" t="s">
        <v>724</v>
      </c>
      <c r="G25" s="8" t="s">
        <v>141</v>
      </c>
      <c r="H25" s="8">
        <v>25</v>
      </c>
      <c r="I25" s="28" t="s">
        <v>141</v>
      </c>
      <c r="J25" s="42" t="s">
        <v>725</v>
      </c>
      <c r="K25" s="42" t="s">
        <v>84</v>
      </c>
    </row>
    <row r="26" ht="15" customHeight="1" spans="1:11">
      <c r="A26" s="8"/>
      <c r="B26" s="8"/>
      <c r="C26" s="8" t="s">
        <v>167</v>
      </c>
      <c r="D26" s="6" t="s">
        <v>726</v>
      </c>
      <c r="E26" s="6"/>
      <c r="F26" s="37" t="s">
        <v>169</v>
      </c>
      <c r="G26" s="37" t="s">
        <v>132</v>
      </c>
      <c r="H26" s="37" t="s">
        <v>727</v>
      </c>
      <c r="I26" s="28" t="s">
        <v>728</v>
      </c>
      <c r="J26" s="42" t="s">
        <v>729</v>
      </c>
      <c r="K26" s="42" t="s">
        <v>729</v>
      </c>
    </row>
    <row r="27" ht="15" customHeight="1" spans="1:11">
      <c r="A27" s="8"/>
      <c r="B27" s="8"/>
      <c r="C27" s="8" t="s">
        <v>317</v>
      </c>
      <c r="D27" s="6" t="s">
        <v>730</v>
      </c>
      <c r="E27" s="6"/>
      <c r="F27" s="37" t="s">
        <v>731</v>
      </c>
      <c r="G27" s="37" t="s">
        <v>132</v>
      </c>
      <c r="H27" s="37" t="s">
        <v>293</v>
      </c>
      <c r="I27" s="28" t="s">
        <v>132</v>
      </c>
      <c r="J27" s="42" t="s">
        <v>732</v>
      </c>
      <c r="K27" s="42" t="s">
        <v>732</v>
      </c>
    </row>
    <row r="28" ht="15" customHeight="1" spans="1:11">
      <c r="A28" s="8"/>
      <c r="B28" s="8"/>
      <c r="C28" s="8" t="s">
        <v>323</v>
      </c>
      <c r="D28" s="6" t="s">
        <v>733</v>
      </c>
      <c r="E28" s="6"/>
      <c r="F28" s="37" t="s">
        <v>734</v>
      </c>
      <c r="G28" s="37" t="s">
        <v>119</v>
      </c>
      <c r="H28" s="37" t="s">
        <v>735</v>
      </c>
      <c r="I28" s="28" t="s">
        <v>119</v>
      </c>
      <c r="J28" s="42" t="s">
        <v>736</v>
      </c>
      <c r="K28" s="42" t="s">
        <v>84</v>
      </c>
    </row>
    <row r="29" ht="15" customHeight="1" spans="1:11">
      <c r="A29" s="8"/>
      <c r="B29" s="8"/>
      <c r="C29" s="8"/>
      <c r="D29" s="6" t="s">
        <v>737</v>
      </c>
      <c r="E29" s="6"/>
      <c r="F29" s="8" t="s">
        <v>738</v>
      </c>
      <c r="G29" s="8" t="s">
        <v>119</v>
      </c>
      <c r="H29" s="8" t="s">
        <v>739</v>
      </c>
      <c r="I29" s="28" t="s">
        <v>119</v>
      </c>
      <c r="J29" s="42" t="s">
        <v>740</v>
      </c>
      <c r="K29" s="42" t="s">
        <v>84</v>
      </c>
    </row>
    <row r="30" ht="15" customHeight="1" spans="1:11">
      <c r="A30" s="8"/>
      <c r="B30" s="8"/>
      <c r="C30" s="8"/>
      <c r="D30" s="6" t="s">
        <v>741</v>
      </c>
      <c r="E30" s="6"/>
      <c r="F30" s="8" t="s">
        <v>742</v>
      </c>
      <c r="G30" s="8" t="s">
        <v>363</v>
      </c>
      <c r="H30" s="8" t="s">
        <v>743</v>
      </c>
      <c r="I30" s="28" t="s">
        <v>363</v>
      </c>
      <c r="J30" s="42" t="s">
        <v>744</v>
      </c>
      <c r="K30" s="42"/>
    </row>
    <row r="31" ht="15" customHeight="1" spans="1:11">
      <c r="A31" s="8"/>
      <c r="B31" s="8"/>
      <c r="C31" s="8"/>
      <c r="D31" s="6" t="s">
        <v>745</v>
      </c>
      <c r="E31" s="6"/>
      <c r="F31" s="8" t="s">
        <v>746</v>
      </c>
      <c r="G31" s="8" t="s">
        <v>363</v>
      </c>
      <c r="H31" s="8" t="s">
        <v>747</v>
      </c>
      <c r="I31" s="28" t="s">
        <v>363</v>
      </c>
      <c r="J31" s="42" t="s">
        <v>748</v>
      </c>
      <c r="K31" s="42" t="s">
        <v>84</v>
      </c>
    </row>
    <row r="32" ht="15" customHeight="1" spans="1:11">
      <c r="A32" s="8"/>
      <c r="B32" s="8"/>
      <c r="C32" s="8"/>
      <c r="D32" s="6" t="s">
        <v>749</v>
      </c>
      <c r="E32" s="6"/>
      <c r="F32" s="8" t="s">
        <v>750</v>
      </c>
      <c r="G32" s="8" t="s">
        <v>119</v>
      </c>
      <c r="H32" s="8" t="s">
        <v>751</v>
      </c>
      <c r="I32" s="28" t="s">
        <v>119</v>
      </c>
      <c r="J32" s="42" t="s">
        <v>752</v>
      </c>
      <c r="K32" s="42" t="s">
        <v>84</v>
      </c>
    </row>
    <row r="33" ht="15" customHeight="1" spans="1:11">
      <c r="A33" s="8"/>
      <c r="B33" s="8"/>
      <c r="C33" s="8"/>
      <c r="D33" s="6" t="s">
        <v>753</v>
      </c>
      <c r="E33" s="6"/>
      <c r="F33" s="8" t="s">
        <v>754</v>
      </c>
      <c r="G33" s="8" t="s">
        <v>119</v>
      </c>
      <c r="H33" s="8" t="s">
        <v>755</v>
      </c>
      <c r="I33" s="28" t="s">
        <v>119</v>
      </c>
      <c r="J33" s="42" t="s">
        <v>756</v>
      </c>
      <c r="K33" s="42" t="s">
        <v>84</v>
      </c>
    </row>
    <row r="34" ht="15" customHeight="1" spans="1:11">
      <c r="A34" s="8"/>
      <c r="B34" s="8"/>
      <c r="C34" s="8"/>
      <c r="D34" s="6" t="s">
        <v>757</v>
      </c>
      <c r="E34" s="6"/>
      <c r="F34" s="8" t="s">
        <v>758</v>
      </c>
      <c r="G34" s="8" t="s">
        <v>119</v>
      </c>
      <c r="H34" s="8" t="s">
        <v>759</v>
      </c>
      <c r="I34" s="28" t="s">
        <v>119</v>
      </c>
      <c r="J34" s="42" t="s">
        <v>760</v>
      </c>
      <c r="K34" s="42" t="s">
        <v>84</v>
      </c>
    </row>
    <row r="35" ht="15" customHeight="1" spans="1:11">
      <c r="A35" s="8"/>
      <c r="B35" s="8"/>
      <c r="C35" s="8"/>
      <c r="D35" s="6" t="s">
        <v>761</v>
      </c>
      <c r="E35" s="6"/>
      <c r="F35" s="8" t="s">
        <v>762</v>
      </c>
      <c r="G35" s="8" t="s">
        <v>119</v>
      </c>
      <c r="H35" s="8" t="s">
        <v>763</v>
      </c>
      <c r="I35" s="28" t="s">
        <v>119</v>
      </c>
      <c r="J35" s="42" t="s">
        <v>764</v>
      </c>
      <c r="K35" s="42" t="s">
        <v>84</v>
      </c>
    </row>
    <row r="36" ht="15" customHeight="1" spans="1:11">
      <c r="A36" s="8"/>
      <c r="B36" s="8"/>
      <c r="C36" s="8"/>
      <c r="D36" s="6" t="s">
        <v>765</v>
      </c>
      <c r="E36" s="6"/>
      <c r="F36" s="8" t="s">
        <v>766</v>
      </c>
      <c r="G36" s="8" t="s">
        <v>363</v>
      </c>
      <c r="H36" s="8" t="s">
        <v>767</v>
      </c>
      <c r="I36" s="28" t="s">
        <v>363</v>
      </c>
      <c r="J36" s="42" t="s">
        <v>768</v>
      </c>
      <c r="K36" s="42"/>
    </row>
    <row r="37" ht="15" customHeight="1" spans="1:11">
      <c r="A37" s="8"/>
      <c r="B37" s="8"/>
      <c r="C37" s="8"/>
      <c r="D37" s="6" t="s">
        <v>769</v>
      </c>
      <c r="E37" s="6"/>
      <c r="F37" s="8" t="s">
        <v>770</v>
      </c>
      <c r="G37" s="8" t="s">
        <v>363</v>
      </c>
      <c r="H37" s="8" t="s">
        <v>771</v>
      </c>
      <c r="I37" s="28" t="s">
        <v>363</v>
      </c>
      <c r="J37" s="42" t="s">
        <v>772</v>
      </c>
      <c r="K37" s="42"/>
    </row>
    <row r="38" ht="15" customHeight="1" spans="1:11">
      <c r="A38" s="8"/>
      <c r="B38" s="8"/>
      <c r="C38" s="8"/>
      <c r="D38" s="6" t="s">
        <v>773</v>
      </c>
      <c r="E38" s="6"/>
      <c r="F38" s="8" t="s">
        <v>774</v>
      </c>
      <c r="G38" s="8" t="s">
        <v>119</v>
      </c>
      <c r="H38" s="8" t="s">
        <v>775</v>
      </c>
      <c r="I38" s="28" t="s">
        <v>119</v>
      </c>
      <c r="J38" s="42" t="s">
        <v>776</v>
      </c>
      <c r="K38" s="42" t="s">
        <v>84</v>
      </c>
    </row>
    <row r="39" ht="15" customHeight="1" spans="1:11">
      <c r="A39" s="8"/>
      <c r="B39" s="8"/>
      <c r="C39" s="8"/>
      <c r="D39" s="6" t="s">
        <v>777</v>
      </c>
      <c r="E39" s="6"/>
      <c r="F39" s="8" t="s">
        <v>778</v>
      </c>
      <c r="G39" s="8" t="s">
        <v>119</v>
      </c>
      <c r="H39" s="8" t="s">
        <v>779</v>
      </c>
      <c r="I39" s="28" t="s">
        <v>119</v>
      </c>
      <c r="J39" s="42" t="s">
        <v>780</v>
      </c>
      <c r="K39" s="42" t="s">
        <v>84</v>
      </c>
    </row>
    <row r="40" ht="27" customHeight="1" spans="1:11">
      <c r="A40" s="8"/>
      <c r="B40" s="8" t="s">
        <v>192</v>
      </c>
      <c r="C40" s="8" t="s">
        <v>193</v>
      </c>
      <c r="D40" s="6" t="s">
        <v>781</v>
      </c>
      <c r="E40" s="6"/>
      <c r="F40" s="8" t="s">
        <v>782</v>
      </c>
      <c r="G40" s="8" t="s">
        <v>159</v>
      </c>
      <c r="H40" s="8" t="s">
        <v>783</v>
      </c>
      <c r="I40" s="28" t="s">
        <v>159</v>
      </c>
      <c r="J40" s="42" t="s">
        <v>784</v>
      </c>
      <c r="K40" s="42" t="s">
        <v>785</v>
      </c>
    </row>
    <row r="41" ht="15" customHeight="1" spans="1:11">
      <c r="A41" s="8"/>
      <c r="B41" s="8"/>
      <c r="C41" s="8"/>
      <c r="D41" s="6" t="s">
        <v>786</v>
      </c>
      <c r="E41" s="6"/>
      <c r="F41" s="8" t="s">
        <v>787</v>
      </c>
      <c r="G41" s="8" t="s">
        <v>292</v>
      </c>
      <c r="H41" s="8" t="s">
        <v>788</v>
      </c>
      <c r="I41" s="28" t="s">
        <v>292</v>
      </c>
      <c r="J41" s="42" t="s">
        <v>789</v>
      </c>
      <c r="K41" s="42" t="s">
        <v>84</v>
      </c>
    </row>
    <row r="42" ht="15" customHeight="1" spans="1:11">
      <c r="A42" s="8"/>
      <c r="B42" s="8"/>
      <c r="C42" s="8"/>
      <c r="D42" s="6" t="s">
        <v>790</v>
      </c>
      <c r="E42" s="6"/>
      <c r="F42" s="8" t="s">
        <v>791</v>
      </c>
      <c r="G42" s="8" t="s">
        <v>292</v>
      </c>
      <c r="H42" s="8" t="s">
        <v>792</v>
      </c>
      <c r="I42" s="28" t="s">
        <v>292</v>
      </c>
      <c r="J42" s="42" t="s">
        <v>793</v>
      </c>
      <c r="K42" s="42" t="s">
        <v>84</v>
      </c>
    </row>
    <row r="43" ht="15" customHeight="1" spans="1:11">
      <c r="A43" s="8"/>
      <c r="B43" s="8"/>
      <c r="C43" s="8"/>
      <c r="D43" s="6" t="s">
        <v>794</v>
      </c>
      <c r="E43" s="6"/>
      <c r="F43" s="8" t="s">
        <v>795</v>
      </c>
      <c r="G43" s="8" t="s">
        <v>292</v>
      </c>
      <c r="H43" s="8" t="s">
        <v>796</v>
      </c>
      <c r="I43" s="28" t="s">
        <v>292</v>
      </c>
      <c r="J43" s="42" t="s">
        <v>797</v>
      </c>
      <c r="K43" s="42" t="s">
        <v>84</v>
      </c>
    </row>
    <row r="44" ht="15" customHeight="1" spans="1:11">
      <c r="A44" s="8"/>
      <c r="B44" s="8"/>
      <c r="C44" s="8"/>
      <c r="D44" s="6" t="s">
        <v>798</v>
      </c>
      <c r="E44" s="6"/>
      <c r="F44" s="8" t="s">
        <v>799</v>
      </c>
      <c r="G44" s="8" t="s">
        <v>292</v>
      </c>
      <c r="H44" s="8" t="s">
        <v>800</v>
      </c>
      <c r="I44" s="28" t="s">
        <v>801</v>
      </c>
      <c r="J44" s="42" t="s">
        <v>802</v>
      </c>
      <c r="K44" s="42" t="s">
        <v>803</v>
      </c>
    </row>
    <row r="45" ht="15" customHeight="1" spans="1:11">
      <c r="A45" s="8"/>
      <c r="B45" s="8"/>
      <c r="C45" s="8"/>
      <c r="D45" s="6" t="s">
        <v>804</v>
      </c>
      <c r="E45" s="6"/>
      <c r="F45" s="8" t="s">
        <v>805</v>
      </c>
      <c r="G45" s="8" t="s">
        <v>159</v>
      </c>
      <c r="H45" s="8" t="s">
        <v>806</v>
      </c>
      <c r="I45" s="28" t="s">
        <v>159</v>
      </c>
      <c r="J45" s="42" t="s">
        <v>807</v>
      </c>
      <c r="K45" s="42" t="s">
        <v>84</v>
      </c>
    </row>
    <row r="46" ht="15" customHeight="1" spans="1:11">
      <c r="A46" s="8"/>
      <c r="B46" s="8"/>
      <c r="C46" s="8"/>
      <c r="D46" s="6" t="s">
        <v>808</v>
      </c>
      <c r="E46" s="6"/>
      <c r="F46" s="8" t="s">
        <v>809</v>
      </c>
      <c r="G46" s="8" t="s">
        <v>292</v>
      </c>
      <c r="H46" s="8" t="s">
        <v>810</v>
      </c>
      <c r="I46" s="28" t="s">
        <v>811</v>
      </c>
      <c r="J46" s="42" t="s">
        <v>812</v>
      </c>
      <c r="K46" s="42" t="s">
        <v>813</v>
      </c>
    </row>
    <row r="47" ht="15" customHeight="1" spans="1:11">
      <c r="A47" s="8"/>
      <c r="B47" s="8" t="s">
        <v>259</v>
      </c>
      <c r="C47" s="8" t="s">
        <v>260</v>
      </c>
      <c r="D47" s="6" t="s">
        <v>814</v>
      </c>
      <c r="E47" s="6"/>
      <c r="F47" s="8" t="s">
        <v>238</v>
      </c>
      <c r="G47" s="8" t="s">
        <v>132</v>
      </c>
      <c r="H47" s="8" t="s">
        <v>815</v>
      </c>
      <c r="I47" s="28" t="s">
        <v>132</v>
      </c>
      <c r="J47" s="42" t="s">
        <v>816</v>
      </c>
      <c r="K47" s="42" t="s">
        <v>84</v>
      </c>
    </row>
    <row r="48" ht="30" customHeight="1" spans="1:11">
      <c r="A48" s="28" t="s">
        <v>348</v>
      </c>
      <c r="B48" s="8" t="s">
        <v>349</v>
      </c>
      <c r="C48" s="39" t="s">
        <v>817</v>
      </c>
      <c r="D48" s="39"/>
      <c r="E48" s="39"/>
      <c r="F48" s="39"/>
      <c r="G48" s="39"/>
      <c r="H48" s="39"/>
      <c r="I48" s="39"/>
      <c r="J48" s="39"/>
      <c r="K48" s="39"/>
    </row>
    <row r="49" ht="30" customHeight="1" spans="1:11">
      <c r="A49" s="28"/>
      <c r="B49" s="8" t="s">
        <v>351</v>
      </c>
      <c r="C49" s="39" t="s">
        <v>84</v>
      </c>
      <c r="D49" s="39"/>
      <c r="E49" s="39"/>
      <c r="F49" s="39"/>
      <c r="G49" s="39"/>
      <c r="H49" s="39"/>
      <c r="I49" s="39"/>
      <c r="J49" s="39"/>
      <c r="K49" s="39"/>
    </row>
    <row r="50" ht="30" customHeight="1" spans="1:11">
      <c r="A50" s="28"/>
      <c r="B50" s="8" t="s">
        <v>352</v>
      </c>
      <c r="C50" s="39" t="s">
        <v>84</v>
      </c>
      <c r="D50" s="39"/>
      <c r="E50" s="39"/>
      <c r="F50" s="39"/>
      <c r="G50" s="39"/>
      <c r="H50" s="39"/>
      <c r="I50" s="39"/>
      <c r="J50" s="39"/>
      <c r="K50" s="39"/>
    </row>
    <row r="51" ht="30" customHeight="1" spans="1:11">
      <c r="A51" s="28"/>
      <c r="B51" s="8" t="s">
        <v>353</v>
      </c>
      <c r="C51" s="39" t="s">
        <v>84</v>
      </c>
      <c r="D51" s="39"/>
      <c r="E51" s="39"/>
      <c r="F51" s="39"/>
      <c r="G51" s="39"/>
      <c r="H51" s="39"/>
      <c r="I51" s="39"/>
      <c r="J51" s="39"/>
      <c r="K51" s="39"/>
    </row>
  </sheetData>
  <mergeCells count="7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C48:K48"/>
    <mergeCell ref="C49:K49"/>
    <mergeCell ref="C50:K50"/>
    <mergeCell ref="C51:K51"/>
    <mergeCell ref="A13:A47"/>
    <mergeCell ref="A48:A51"/>
    <mergeCell ref="B14:B39"/>
    <mergeCell ref="B40:B46"/>
    <mergeCell ref="C6:C7"/>
    <mergeCell ref="C14:C25"/>
    <mergeCell ref="C28:C39"/>
    <mergeCell ref="C40:C46"/>
    <mergeCell ref="A4:B10"/>
  </mergeCells>
  <pageMargins left="0.94" right="0.16" top="0.55" bottom="1" header="0.24" footer="0.67"/>
  <pageSetup paperSize="1" scale="65" orientation="portrait"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zoomScale="85" zoomScaleNormal="85" workbookViewId="0">
      <selection activeCell="A24" sqref="A1:K27"/>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818</v>
      </c>
      <c r="D2" s="27"/>
      <c r="E2" s="27"/>
      <c r="F2" s="26" t="s">
        <v>267</v>
      </c>
      <c r="G2" s="26" t="s">
        <v>819</v>
      </c>
      <c r="H2" s="26"/>
      <c r="I2" s="26"/>
      <c r="J2" s="26"/>
      <c r="K2" s="26"/>
      <c r="L2" s="41"/>
      <c r="M2" s="41"/>
      <c r="N2" s="41"/>
      <c r="O2" s="41"/>
      <c r="P2" s="41"/>
      <c r="Q2" s="41"/>
      <c r="R2" s="41"/>
      <c r="S2" s="41"/>
      <c r="T2" s="40"/>
      <c r="U2" s="40"/>
      <c r="V2" s="40"/>
      <c r="W2" s="40"/>
      <c r="X2" s="40"/>
    </row>
    <row r="3" ht="21.95" customHeight="1" spans="1:24">
      <c r="A3" s="26" t="s">
        <v>269</v>
      </c>
      <c r="B3" s="26"/>
      <c r="C3" s="26" t="s">
        <v>270</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 t="shared" ref="E5:I5" si="0">E6+E7+E8+E9+E10</f>
        <v>0</v>
      </c>
      <c r="F5" s="26"/>
      <c r="G5" s="26">
        <f t="shared" si="0"/>
        <v>9000</v>
      </c>
      <c r="H5" s="28">
        <f t="shared" si="0"/>
        <v>9000</v>
      </c>
      <c r="I5" s="28">
        <f t="shared" si="0"/>
        <v>8670.07</v>
      </c>
      <c r="J5" s="39">
        <f>I5/H5</f>
        <v>0.963341111111111</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276</v>
      </c>
      <c r="F7" s="26"/>
      <c r="G7" s="26" t="s">
        <v>820</v>
      </c>
      <c r="H7" s="28" t="s">
        <v>820</v>
      </c>
      <c r="I7" s="28" t="s">
        <v>821</v>
      </c>
      <c r="J7" s="26" t="s">
        <v>822</v>
      </c>
      <c r="K7" s="26"/>
    </row>
    <row r="8" ht="21.95" customHeight="1" spans="1:11">
      <c r="A8" s="28"/>
      <c r="B8" s="28"/>
      <c r="C8" s="26" t="s">
        <v>283</v>
      </c>
      <c r="D8" s="4" t="s">
        <v>284</v>
      </c>
      <c r="E8" s="26" t="s">
        <v>276</v>
      </c>
      <c r="F8" s="26"/>
      <c r="G8" s="26" t="s">
        <v>276</v>
      </c>
      <c r="H8" s="28" t="s">
        <v>276</v>
      </c>
      <c r="I8" s="28" t="s">
        <v>276</v>
      </c>
      <c r="J8" s="26" t="s">
        <v>33</v>
      </c>
      <c r="K8" s="26"/>
    </row>
    <row r="9" ht="21.95" customHeight="1" spans="1:11">
      <c r="A9" s="28"/>
      <c r="B9" s="28"/>
      <c r="C9" s="26" t="s">
        <v>285</v>
      </c>
      <c r="D9" s="4" t="s">
        <v>284</v>
      </c>
      <c r="E9" s="26" t="s">
        <v>276</v>
      </c>
      <c r="F9" s="26"/>
      <c r="G9" s="26" t="s">
        <v>276</v>
      </c>
      <c r="H9" s="28" t="s">
        <v>276</v>
      </c>
      <c r="I9" s="28" t="s">
        <v>276</v>
      </c>
      <c r="J9" s="26" t="s">
        <v>33</v>
      </c>
      <c r="K9" s="26"/>
    </row>
    <row r="10" ht="21.95" customHeight="1" spans="1:11">
      <c r="A10" s="28"/>
      <c r="B10" s="28"/>
      <c r="C10" s="31" t="s">
        <v>286</v>
      </c>
      <c r="D10" s="4" t="s">
        <v>284</v>
      </c>
      <c r="E10" s="26" t="s">
        <v>276</v>
      </c>
      <c r="F10" s="26"/>
      <c r="G10" s="26" t="s">
        <v>276</v>
      </c>
      <c r="H10" s="28" t="s">
        <v>276</v>
      </c>
      <c r="I10" s="28" t="s">
        <v>276</v>
      </c>
      <c r="J10" s="26" t="s">
        <v>33</v>
      </c>
      <c r="K10" s="26"/>
    </row>
    <row r="11" ht="27.95" customHeight="1" spans="1:24">
      <c r="A11" s="26" t="s">
        <v>287</v>
      </c>
      <c r="B11" s="26"/>
      <c r="C11" s="31" t="s">
        <v>823</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3" t="s">
        <v>66</v>
      </c>
      <c r="B12" s="33"/>
      <c r="C12" s="33"/>
      <c r="D12" s="34">
        <v>99.29</v>
      </c>
      <c r="E12" s="34"/>
      <c r="F12" s="35" t="s">
        <v>67</v>
      </c>
      <c r="G12" s="36">
        <f>IF(J5*10&gt;10,10,J5*10)</f>
        <v>9.63341111111111</v>
      </c>
      <c r="H12" s="36"/>
      <c r="I12" s="36"/>
      <c r="J12" s="36"/>
      <c r="K12" s="36"/>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824</v>
      </c>
      <c r="E14" s="6"/>
      <c r="F14" s="8" t="s">
        <v>825</v>
      </c>
      <c r="G14" s="8" t="s">
        <v>82</v>
      </c>
      <c r="H14" s="8" t="s">
        <v>826</v>
      </c>
      <c r="I14" s="28" t="s">
        <v>827</v>
      </c>
      <c r="J14" s="42" t="s">
        <v>828</v>
      </c>
      <c r="K14" s="42" t="s">
        <v>829</v>
      </c>
    </row>
    <row r="15" ht="15" customHeight="1" spans="1:11">
      <c r="A15" s="8"/>
      <c r="B15" s="8"/>
      <c r="C15" s="8"/>
      <c r="D15" s="6" t="s">
        <v>830</v>
      </c>
      <c r="E15" s="6"/>
      <c r="F15" s="8" t="s">
        <v>831</v>
      </c>
      <c r="G15" s="8" t="s">
        <v>91</v>
      </c>
      <c r="H15" s="8" t="s">
        <v>832</v>
      </c>
      <c r="I15" s="28" t="s">
        <v>833</v>
      </c>
      <c r="J15" s="42" t="s">
        <v>834</v>
      </c>
      <c r="K15" s="42" t="s">
        <v>835</v>
      </c>
    </row>
    <row r="16" ht="15" customHeight="1" spans="1:11">
      <c r="A16" s="8"/>
      <c r="B16" s="8"/>
      <c r="C16" s="8"/>
      <c r="D16" s="6" t="s">
        <v>836</v>
      </c>
      <c r="E16" s="6"/>
      <c r="F16" s="8" t="s">
        <v>837</v>
      </c>
      <c r="G16" s="8" t="s">
        <v>82</v>
      </c>
      <c r="H16" s="8" t="s">
        <v>838</v>
      </c>
      <c r="I16" s="28" t="s">
        <v>82</v>
      </c>
      <c r="J16" s="42" t="s">
        <v>839</v>
      </c>
      <c r="K16" s="42" t="s">
        <v>84</v>
      </c>
    </row>
    <row r="17" ht="15" customHeight="1" spans="1:11">
      <c r="A17" s="8"/>
      <c r="B17" s="8"/>
      <c r="C17" s="8" t="s">
        <v>167</v>
      </c>
      <c r="D17" s="6" t="s">
        <v>726</v>
      </c>
      <c r="E17" s="6"/>
      <c r="F17" s="37" t="s">
        <v>840</v>
      </c>
      <c r="G17" s="37" t="s">
        <v>132</v>
      </c>
      <c r="H17" s="37" t="s">
        <v>293</v>
      </c>
      <c r="I17" s="28" t="s">
        <v>132</v>
      </c>
      <c r="J17" s="42" t="s">
        <v>841</v>
      </c>
      <c r="K17" s="42" t="s">
        <v>84</v>
      </c>
    </row>
    <row r="18" ht="15" customHeight="1" spans="1:11">
      <c r="A18" s="8"/>
      <c r="B18" s="8"/>
      <c r="C18" s="8" t="s">
        <v>317</v>
      </c>
      <c r="D18" s="6" t="s">
        <v>730</v>
      </c>
      <c r="E18" s="6"/>
      <c r="F18" s="37" t="s">
        <v>842</v>
      </c>
      <c r="G18" s="37" t="s">
        <v>132</v>
      </c>
      <c r="H18" s="37" t="s">
        <v>293</v>
      </c>
      <c r="I18" s="28" t="s">
        <v>132</v>
      </c>
      <c r="J18" s="42" t="s">
        <v>843</v>
      </c>
      <c r="K18" s="42" t="s">
        <v>84</v>
      </c>
    </row>
    <row r="19" ht="15" customHeight="1" spans="1:11">
      <c r="A19" s="8"/>
      <c r="B19" s="8"/>
      <c r="C19" s="8" t="s">
        <v>323</v>
      </c>
      <c r="D19" s="6" t="s">
        <v>844</v>
      </c>
      <c r="E19" s="6"/>
      <c r="F19" s="37" t="s">
        <v>845</v>
      </c>
      <c r="G19" s="37" t="s">
        <v>292</v>
      </c>
      <c r="H19" s="37" t="s">
        <v>621</v>
      </c>
      <c r="I19" s="28" t="s">
        <v>292</v>
      </c>
      <c r="J19" s="42" t="s">
        <v>846</v>
      </c>
      <c r="K19" s="42" t="s">
        <v>84</v>
      </c>
    </row>
    <row r="20" ht="15" customHeight="1" spans="1:11">
      <c r="A20" s="8"/>
      <c r="B20" s="8"/>
      <c r="C20" s="8"/>
      <c r="D20" s="6" t="s">
        <v>847</v>
      </c>
      <c r="E20" s="6"/>
      <c r="F20" s="8" t="s">
        <v>848</v>
      </c>
      <c r="G20" s="8" t="s">
        <v>368</v>
      </c>
      <c r="H20" s="8" t="s">
        <v>305</v>
      </c>
      <c r="I20" s="28" t="s">
        <v>368</v>
      </c>
      <c r="J20" s="42" t="s">
        <v>849</v>
      </c>
      <c r="K20" s="42" t="s">
        <v>84</v>
      </c>
    </row>
    <row r="21" ht="15" customHeight="1" spans="1:11">
      <c r="A21" s="8"/>
      <c r="B21" s="8"/>
      <c r="C21" s="8"/>
      <c r="D21" s="6" t="s">
        <v>850</v>
      </c>
      <c r="E21" s="6"/>
      <c r="F21" s="8" t="s">
        <v>851</v>
      </c>
      <c r="G21" s="8" t="s">
        <v>368</v>
      </c>
      <c r="H21" s="8" t="s">
        <v>490</v>
      </c>
      <c r="I21" s="28" t="s">
        <v>368</v>
      </c>
      <c r="J21" s="42" t="s">
        <v>852</v>
      </c>
      <c r="K21" s="42" t="s">
        <v>84</v>
      </c>
    </row>
    <row r="22" ht="15" customHeight="1" spans="1:11">
      <c r="A22" s="8"/>
      <c r="B22" s="8" t="s">
        <v>192</v>
      </c>
      <c r="C22" s="8" t="s">
        <v>228</v>
      </c>
      <c r="D22" s="6" t="s">
        <v>853</v>
      </c>
      <c r="E22" s="6"/>
      <c r="F22" s="8" t="s">
        <v>854</v>
      </c>
      <c r="G22" s="8" t="s">
        <v>305</v>
      </c>
      <c r="H22" s="8" t="s">
        <v>293</v>
      </c>
      <c r="I22" s="28" t="s">
        <v>305</v>
      </c>
      <c r="J22" s="42" t="s">
        <v>597</v>
      </c>
      <c r="K22" s="42" t="s">
        <v>84</v>
      </c>
    </row>
    <row r="23" ht="15" customHeight="1" spans="1:11">
      <c r="A23" s="8"/>
      <c r="B23" s="8" t="s">
        <v>259</v>
      </c>
      <c r="C23" s="8" t="s">
        <v>260</v>
      </c>
      <c r="D23" s="6" t="s">
        <v>855</v>
      </c>
      <c r="E23" s="6"/>
      <c r="F23" s="8" t="s">
        <v>238</v>
      </c>
      <c r="G23" s="8" t="s">
        <v>132</v>
      </c>
      <c r="H23" s="58" t="s">
        <v>840</v>
      </c>
      <c r="I23" s="28" t="s">
        <v>132</v>
      </c>
      <c r="J23" s="42" t="s">
        <v>856</v>
      </c>
      <c r="K23" s="42" t="s">
        <v>84</v>
      </c>
    </row>
    <row r="24" ht="137" customHeight="1" spans="1:11">
      <c r="A24" s="28" t="s">
        <v>348</v>
      </c>
      <c r="B24" s="8" t="s">
        <v>349</v>
      </c>
      <c r="C24" s="38" t="s">
        <v>857</v>
      </c>
      <c r="D24" s="38"/>
      <c r="E24" s="38"/>
      <c r="F24" s="38"/>
      <c r="G24" s="38"/>
      <c r="H24" s="38"/>
      <c r="I24" s="38"/>
      <c r="J24" s="38"/>
      <c r="K24" s="38"/>
    </row>
    <row r="25" ht="30" customHeight="1" spans="1:11">
      <c r="A25" s="28"/>
      <c r="B25" s="8" t="s">
        <v>351</v>
      </c>
      <c r="C25" s="39" t="s">
        <v>84</v>
      </c>
      <c r="D25" s="39"/>
      <c r="E25" s="39"/>
      <c r="F25" s="39"/>
      <c r="G25" s="39"/>
      <c r="H25" s="39"/>
      <c r="I25" s="39"/>
      <c r="J25" s="39"/>
      <c r="K25" s="39"/>
    </row>
    <row r="26" ht="30" customHeight="1" spans="1:11">
      <c r="A26" s="28"/>
      <c r="B26" s="8" t="s">
        <v>352</v>
      </c>
      <c r="C26" s="39" t="s">
        <v>84</v>
      </c>
      <c r="D26" s="39"/>
      <c r="E26" s="39"/>
      <c r="F26" s="39"/>
      <c r="G26" s="39"/>
      <c r="H26" s="39"/>
      <c r="I26" s="39"/>
      <c r="J26" s="39"/>
      <c r="K26" s="39"/>
    </row>
    <row r="27" ht="30" customHeight="1" spans="1:11">
      <c r="A27" s="28"/>
      <c r="B27" s="8" t="s">
        <v>353</v>
      </c>
      <c r="C27" s="39" t="s">
        <v>84</v>
      </c>
      <c r="D27" s="39"/>
      <c r="E27" s="39"/>
      <c r="F27" s="39"/>
      <c r="G27" s="39"/>
      <c r="H27" s="39"/>
      <c r="I27" s="39"/>
      <c r="J27" s="39"/>
      <c r="K27" s="39"/>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C24:K24"/>
    <mergeCell ref="C25:K25"/>
    <mergeCell ref="C26:K26"/>
    <mergeCell ref="C27:K27"/>
    <mergeCell ref="A13:A23"/>
    <mergeCell ref="A24:A27"/>
    <mergeCell ref="B14:B21"/>
    <mergeCell ref="C6:C7"/>
    <mergeCell ref="C14:C16"/>
    <mergeCell ref="C19:C21"/>
    <mergeCell ref="A4:B10"/>
  </mergeCells>
  <pageMargins left="0.94" right="0.16" top="0.55" bottom="1" header="0.24" footer="0.67"/>
  <pageSetup paperSize="1" scale="65" orientation="portrait"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zoomScale="85" zoomScaleNormal="85" workbookViewId="0">
      <selection activeCell="I21" sqref="I21"/>
    </sheetView>
  </sheetViews>
  <sheetFormatPr defaultColWidth="9" defaultRowHeight="13.5"/>
  <cols>
    <col min="1" max="3" width="9" style="1"/>
    <col min="4" max="4" width="25.25" style="1" customWidth="1"/>
    <col min="5" max="5" width="18.1333333333333" style="1" customWidth="1"/>
    <col min="6" max="6" width="39.3833333333333" style="1" customWidth="1"/>
    <col min="7" max="8" width="9" style="2" customWidth="1"/>
    <col min="9" max="9" width="44.275" style="1" customWidth="1"/>
    <col min="10" max="10" width="16" style="1" customWidth="1"/>
    <col min="11" max="16384" width="9" style="1"/>
  </cols>
  <sheetData>
    <row r="1" customHeight="1"/>
    <row r="2" ht="34" customHeight="1" spans="1:10">
      <c r="A2" s="3" t="s">
        <v>858</v>
      </c>
      <c r="B2" s="3"/>
      <c r="C2" s="3"/>
      <c r="D2" s="3"/>
      <c r="E2" s="3"/>
      <c r="F2" s="3"/>
      <c r="G2" s="3"/>
      <c r="H2" s="3"/>
      <c r="I2" s="3"/>
      <c r="J2" s="19"/>
    </row>
    <row r="3" ht="36" customHeight="1" spans="1:10">
      <c r="A3" s="4" t="s">
        <v>69</v>
      </c>
      <c r="B3" s="4" t="s">
        <v>70</v>
      </c>
      <c r="C3" s="4" t="s">
        <v>859</v>
      </c>
      <c r="D3" s="4" t="s">
        <v>860</v>
      </c>
      <c r="E3" s="4" t="s">
        <v>861</v>
      </c>
      <c r="F3" s="4" t="s">
        <v>862</v>
      </c>
      <c r="G3" s="4" t="s">
        <v>73</v>
      </c>
      <c r="H3" s="5" t="s">
        <v>863</v>
      </c>
      <c r="I3" s="5" t="s">
        <v>864</v>
      </c>
      <c r="J3" s="20" t="s">
        <v>865</v>
      </c>
    </row>
    <row r="4" ht="35" customHeight="1" spans="1:10">
      <c r="A4" s="6" t="s">
        <v>25</v>
      </c>
      <c r="B4" s="6"/>
      <c r="C4" s="6"/>
      <c r="D4" s="7"/>
      <c r="E4" s="7"/>
      <c r="F4" s="7"/>
      <c r="G4" s="8">
        <f>SUM(G5:G22)</f>
        <v>100</v>
      </c>
      <c r="H4" s="8">
        <f>SUM(H5:H22)</f>
        <v>90</v>
      </c>
      <c r="I4" s="21"/>
      <c r="J4" s="7"/>
    </row>
    <row r="5" ht="270" customHeight="1" spans="1:10">
      <c r="A5" s="6" t="s">
        <v>866</v>
      </c>
      <c r="B5" s="6" t="s">
        <v>867</v>
      </c>
      <c r="C5" s="6" t="s">
        <v>868</v>
      </c>
      <c r="D5" s="6" t="s">
        <v>869</v>
      </c>
      <c r="E5" s="6" t="s">
        <v>870</v>
      </c>
      <c r="F5" s="9" t="s">
        <v>871</v>
      </c>
      <c r="G5" s="8">
        <v>5</v>
      </c>
      <c r="H5" s="10">
        <v>5</v>
      </c>
      <c r="I5" s="21" t="s">
        <v>872</v>
      </c>
      <c r="J5" s="6" t="s">
        <v>873</v>
      </c>
    </row>
    <row r="6" ht="116" customHeight="1" spans="1:10">
      <c r="A6" s="11" t="s">
        <v>874</v>
      </c>
      <c r="B6" s="11" t="s">
        <v>875</v>
      </c>
      <c r="C6" s="9" t="s">
        <v>876</v>
      </c>
      <c r="D6" s="6" t="s">
        <v>869</v>
      </c>
      <c r="E6" s="9" t="s">
        <v>877</v>
      </c>
      <c r="F6" s="9" t="s">
        <v>878</v>
      </c>
      <c r="G6" s="8">
        <v>1</v>
      </c>
      <c r="H6" s="10">
        <v>1</v>
      </c>
      <c r="I6" s="21" t="s">
        <v>879</v>
      </c>
      <c r="J6" s="6" t="s">
        <v>880</v>
      </c>
    </row>
    <row r="7" ht="408" customHeight="1" spans="1:10">
      <c r="A7" s="12"/>
      <c r="B7" s="12"/>
      <c r="C7" s="6" t="s">
        <v>881</v>
      </c>
      <c r="D7" s="6" t="s">
        <v>869</v>
      </c>
      <c r="E7" s="6" t="s">
        <v>882</v>
      </c>
      <c r="F7" s="6" t="s">
        <v>883</v>
      </c>
      <c r="G7" s="8">
        <v>5</v>
      </c>
      <c r="H7" s="10">
        <v>1</v>
      </c>
      <c r="I7" s="21" t="s">
        <v>884</v>
      </c>
      <c r="J7" s="6" t="s">
        <v>885</v>
      </c>
    </row>
    <row r="8" ht="94.5" spans="1:10">
      <c r="A8" s="12"/>
      <c r="B8" s="12"/>
      <c r="C8" s="6" t="s">
        <v>886</v>
      </c>
      <c r="D8" s="6" t="s">
        <v>869</v>
      </c>
      <c r="E8" s="6" t="s">
        <v>887</v>
      </c>
      <c r="F8" s="6" t="s">
        <v>888</v>
      </c>
      <c r="G8" s="8">
        <v>3</v>
      </c>
      <c r="H8" s="10">
        <v>3</v>
      </c>
      <c r="I8" s="21" t="s">
        <v>889</v>
      </c>
      <c r="J8" s="6" t="s">
        <v>890</v>
      </c>
    </row>
    <row r="9" ht="58.5" customHeight="1" spans="1:10">
      <c r="A9" s="12"/>
      <c r="B9" s="13"/>
      <c r="C9" s="6" t="s">
        <v>891</v>
      </c>
      <c r="D9" s="6" t="s">
        <v>869</v>
      </c>
      <c r="E9" s="6" t="s">
        <v>892</v>
      </c>
      <c r="F9" s="6" t="s">
        <v>893</v>
      </c>
      <c r="G9" s="8">
        <v>1</v>
      </c>
      <c r="H9" s="10">
        <v>1</v>
      </c>
      <c r="I9" s="21" t="s">
        <v>894</v>
      </c>
      <c r="J9" s="6" t="s">
        <v>895</v>
      </c>
    </row>
    <row r="10" ht="237" customHeight="1" spans="1:10">
      <c r="A10" s="12"/>
      <c r="B10" s="11" t="s">
        <v>896</v>
      </c>
      <c r="C10" s="6" t="s">
        <v>897</v>
      </c>
      <c r="D10" s="6" t="s">
        <v>869</v>
      </c>
      <c r="E10" s="6" t="s">
        <v>898</v>
      </c>
      <c r="F10" s="6" t="s">
        <v>899</v>
      </c>
      <c r="G10" s="8">
        <v>2</v>
      </c>
      <c r="H10" s="10">
        <v>0</v>
      </c>
      <c r="I10" s="21" t="s">
        <v>900</v>
      </c>
      <c r="J10" s="6" t="s">
        <v>901</v>
      </c>
    </row>
    <row r="11" ht="243" customHeight="1" spans="1:10">
      <c r="A11" s="12"/>
      <c r="B11" s="12"/>
      <c r="C11" s="6" t="s">
        <v>902</v>
      </c>
      <c r="D11" s="6" t="s">
        <v>869</v>
      </c>
      <c r="E11" s="6" t="s">
        <v>903</v>
      </c>
      <c r="F11" s="6" t="s">
        <v>904</v>
      </c>
      <c r="G11" s="8">
        <v>3</v>
      </c>
      <c r="H11" s="10">
        <v>3</v>
      </c>
      <c r="I11" s="21" t="s">
        <v>905</v>
      </c>
      <c r="J11" s="6" t="s">
        <v>906</v>
      </c>
    </row>
    <row r="12" ht="54" spans="1:10">
      <c r="A12" s="12"/>
      <c r="B12" s="12"/>
      <c r="C12" s="6" t="s">
        <v>907</v>
      </c>
      <c r="D12" s="6" t="s">
        <v>869</v>
      </c>
      <c r="E12" s="6" t="s">
        <v>908</v>
      </c>
      <c r="F12" s="6" t="s">
        <v>909</v>
      </c>
      <c r="G12" s="8">
        <v>6</v>
      </c>
      <c r="H12" s="10">
        <v>6</v>
      </c>
      <c r="I12" s="21" t="s">
        <v>910</v>
      </c>
      <c r="J12" s="6" t="s">
        <v>911</v>
      </c>
    </row>
    <row r="13" ht="275" customHeight="1" spans="1:10">
      <c r="A13" s="12"/>
      <c r="B13" s="12"/>
      <c r="C13" s="11" t="s">
        <v>912</v>
      </c>
      <c r="D13" s="6" t="s">
        <v>869</v>
      </c>
      <c r="E13" s="6" t="s">
        <v>913</v>
      </c>
      <c r="F13" s="6" t="s">
        <v>914</v>
      </c>
      <c r="G13" s="8">
        <v>3</v>
      </c>
      <c r="H13" s="10">
        <v>3</v>
      </c>
      <c r="I13" s="21" t="s">
        <v>915</v>
      </c>
      <c r="J13" s="6" t="s">
        <v>916</v>
      </c>
    </row>
    <row r="14" ht="157" customHeight="1" spans="1:10">
      <c r="A14" s="12"/>
      <c r="B14" s="12"/>
      <c r="C14" s="12"/>
      <c r="D14" s="6" t="s">
        <v>869</v>
      </c>
      <c r="E14" s="6" t="s">
        <v>917</v>
      </c>
      <c r="F14" s="6" t="s">
        <v>918</v>
      </c>
      <c r="G14" s="8">
        <v>6</v>
      </c>
      <c r="H14" s="10">
        <v>3</v>
      </c>
      <c r="I14" s="21" t="s">
        <v>919</v>
      </c>
      <c r="J14" s="6" t="s">
        <v>920</v>
      </c>
    </row>
    <row r="15" ht="108" spans="1:10">
      <c r="A15" s="12"/>
      <c r="B15" s="13"/>
      <c r="C15" s="13"/>
      <c r="D15" s="6" t="s">
        <v>869</v>
      </c>
      <c r="E15" s="6" t="s">
        <v>921</v>
      </c>
      <c r="F15" s="14" t="s">
        <v>922</v>
      </c>
      <c r="G15" s="8">
        <v>3</v>
      </c>
      <c r="H15" s="10">
        <v>3</v>
      </c>
      <c r="I15" s="21" t="s">
        <v>923</v>
      </c>
      <c r="J15" s="6" t="s">
        <v>924</v>
      </c>
    </row>
    <row r="16" ht="121.5" spans="1:10">
      <c r="A16" s="13"/>
      <c r="B16" s="6" t="s">
        <v>925</v>
      </c>
      <c r="C16" s="6" t="s">
        <v>926</v>
      </c>
      <c r="D16" s="6" t="s">
        <v>869</v>
      </c>
      <c r="E16" s="6" t="s">
        <v>927</v>
      </c>
      <c r="F16" s="6" t="s">
        <v>928</v>
      </c>
      <c r="G16" s="8">
        <v>2</v>
      </c>
      <c r="H16" s="10">
        <v>2</v>
      </c>
      <c r="I16" s="21" t="s">
        <v>929</v>
      </c>
      <c r="J16" s="6" t="s">
        <v>930</v>
      </c>
    </row>
    <row r="17" ht="256.5" spans="1:10">
      <c r="A17" s="15" t="s">
        <v>931</v>
      </c>
      <c r="B17" s="11" t="s">
        <v>932</v>
      </c>
      <c r="C17" s="6" t="s">
        <v>933</v>
      </c>
      <c r="D17" s="6" t="s">
        <v>934</v>
      </c>
      <c r="E17" s="6" t="s">
        <v>935</v>
      </c>
      <c r="F17" s="6" t="s">
        <v>936</v>
      </c>
      <c r="G17" s="8">
        <v>15</v>
      </c>
      <c r="H17" s="10">
        <v>15</v>
      </c>
      <c r="I17" s="21" t="s">
        <v>937</v>
      </c>
      <c r="J17" s="6" t="s">
        <v>938</v>
      </c>
    </row>
    <row r="18" ht="94.5" spans="1:10">
      <c r="A18" s="16"/>
      <c r="B18" s="12"/>
      <c r="C18" s="6" t="s">
        <v>939</v>
      </c>
      <c r="D18" s="6" t="s">
        <v>940</v>
      </c>
      <c r="E18" s="6" t="s">
        <v>941</v>
      </c>
      <c r="F18" s="6" t="s">
        <v>942</v>
      </c>
      <c r="G18" s="17">
        <v>5</v>
      </c>
      <c r="H18" s="10">
        <v>5</v>
      </c>
      <c r="I18" s="21" t="s">
        <v>943</v>
      </c>
      <c r="J18" s="6" t="s">
        <v>938</v>
      </c>
    </row>
    <row r="19" ht="67.5" spans="1:10">
      <c r="A19" s="16"/>
      <c r="B19" s="12"/>
      <c r="C19" s="6" t="s">
        <v>944</v>
      </c>
      <c r="D19" s="6" t="s">
        <v>945</v>
      </c>
      <c r="E19" s="6" t="s">
        <v>946</v>
      </c>
      <c r="F19" s="6" t="s">
        <v>947</v>
      </c>
      <c r="G19" s="17">
        <v>5</v>
      </c>
      <c r="H19" s="10">
        <v>4.5</v>
      </c>
      <c r="I19" s="21" t="s">
        <v>948</v>
      </c>
      <c r="J19" s="6" t="s">
        <v>938</v>
      </c>
    </row>
    <row r="20" ht="324" spans="1:10">
      <c r="A20" s="18"/>
      <c r="B20" s="13"/>
      <c r="C20" s="6" t="s">
        <v>949</v>
      </c>
      <c r="D20" s="6" t="s">
        <v>950</v>
      </c>
      <c r="E20" s="6" t="s">
        <v>951</v>
      </c>
      <c r="F20" s="6" t="s">
        <v>952</v>
      </c>
      <c r="G20" s="8">
        <v>5</v>
      </c>
      <c r="H20" s="10">
        <v>5</v>
      </c>
      <c r="I20" s="21" t="s">
        <v>953</v>
      </c>
      <c r="J20" s="6" t="s">
        <v>938</v>
      </c>
    </row>
    <row r="21" ht="243" spans="1:10">
      <c r="A21" s="6" t="s">
        <v>954</v>
      </c>
      <c r="B21" s="6" t="s">
        <v>955</v>
      </c>
      <c r="C21" s="6" t="s">
        <v>956</v>
      </c>
      <c r="D21" s="6" t="s">
        <v>957</v>
      </c>
      <c r="E21" s="6" t="s">
        <v>958</v>
      </c>
      <c r="F21" s="6" t="s">
        <v>959</v>
      </c>
      <c r="G21" s="8">
        <v>25</v>
      </c>
      <c r="H21" s="10">
        <v>24.5</v>
      </c>
      <c r="I21" s="21" t="s">
        <v>960</v>
      </c>
      <c r="J21" s="6" t="s">
        <v>961</v>
      </c>
    </row>
    <row r="22" ht="66" customHeight="1" spans="1:10">
      <c r="A22" s="6"/>
      <c r="B22" s="6"/>
      <c r="C22" s="6" t="s">
        <v>259</v>
      </c>
      <c r="D22" s="6" t="s">
        <v>814</v>
      </c>
      <c r="E22" s="6" t="s">
        <v>962</v>
      </c>
      <c r="F22" s="6" t="s">
        <v>963</v>
      </c>
      <c r="G22" s="8">
        <v>5</v>
      </c>
      <c r="H22" s="10">
        <v>5</v>
      </c>
      <c r="I22" s="21" t="s">
        <v>964</v>
      </c>
      <c r="J22" s="6" t="s">
        <v>965</v>
      </c>
    </row>
    <row r="23" ht="37" customHeight="1" spans="1:10">
      <c r="A23" s="6" t="s">
        <v>966</v>
      </c>
      <c r="B23" s="7"/>
      <c r="C23" s="7"/>
      <c r="D23" s="7"/>
      <c r="E23" s="7"/>
      <c r="F23" s="7"/>
      <c r="G23" s="17"/>
      <c r="H23" s="10"/>
      <c r="I23" s="21"/>
      <c r="J23" s="22"/>
    </row>
  </sheetData>
  <mergeCells count="12">
    <mergeCell ref="A2:I2"/>
    <mergeCell ref="A4:C4"/>
    <mergeCell ref="E4:F4"/>
    <mergeCell ref="A23:J23"/>
    <mergeCell ref="A6:A16"/>
    <mergeCell ref="A17:A20"/>
    <mergeCell ref="A21:A22"/>
    <mergeCell ref="B6:B9"/>
    <mergeCell ref="B10:B15"/>
    <mergeCell ref="B17:B20"/>
    <mergeCell ref="B21:B22"/>
    <mergeCell ref="C13:C15"/>
  </mergeCells>
  <pageMargins left="0.354166666666667" right="0.314583333333333" top="0.550694444444444" bottom="0.314583333333333" header="0.5" footer="0.5"/>
  <pageSetup paperSize="9" scale="76" fitToHeight="0" orientation="landscape"/>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目录</vt:lpstr>
      <vt:lpstr>表1 2023年度部门整体绩效自评表</vt:lpstr>
      <vt:lpstr>表2 对外合作与行业产业宣传项目自评表</vt:lpstr>
      <vt:lpstr>表3 广西第三次全国土壤普查(乡村振兴产业发展专项)自评表</vt:lpstr>
      <vt:lpstr>表4 广西第三次全国土壤普查项目自评表</vt:lpstr>
      <vt:lpstr>表5 动物疫病强制免疫补助经费（中央资金）项目自评表</vt:lpstr>
      <vt:lpstr>表6 农业生产发展专项资金（农业技术推广与服务）项目自评表</vt:lpstr>
      <vt:lpstr>表7 农业生产发展专项资金(粮食生产激励资金-补助市县)自评表</vt:lpstr>
      <vt:lpstr>表8 2023年自治区财政大豆玉米带状复合种植补贴资金自评表</vt:lpstr>
      <vt:lpstr>表9 支持牛羊产业发展若干政策措施-补助市县</vt:lpstr>
      <vt:lpstr>表10 2023年农业增产增收攻坚行动项目补助资金自评表</vt:lpstr>
      <vt:lpstr>表11 2023年秋粮“一喷多促”和水稻重大病虫害统防统治补助</vt:lpstr>
      <vt:lpstr>表12 2023年农业增产增收攻坚行动项目支出部门评价评分表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鹏</cp:lastModifiedBy>
  <dcterms:created xsi:type="dcterms:W3CDTF">2024-10-11T15:37:00Z</dcterms:created>
  <dcterms:modified xsi:type="dcterms:W3CDTF">2025-04-29T01:37:07Z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6B39E15DFEAB432DBC133847D982A643_11</vt:lpwstr>
  </property>
  <property fmtid="{D5CDD505-2E9C-101B-9397-08002B2CF9AE}" pid="3" name="KSOProductBuildVer">
    <vt:lpwstr>2052-12.1.0.20784</vt:lpwstr>
  </property>
  <property fmtid="{D5CDD505-2E9C-101B-9397-08002B2CF9AE}" pid="4" name="KSOReadingLayout">
    <vt:bool>true</vt:bool>
  </property>
</Properties>
</file>