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10"/>
  </bookViews>
  <sheets>
    <sheet name="目录" sheetId="14" r:id="rId1"/>
    <sheet name="表1 2023年度部门整体绩效自评表" sheetId="7" r:id="rId2"/>
    <sheet name="表2 对外合作与行业产业宣传项目自评表" sheetId="8" r:id="rId3"/>
    <sheet name="表3 广西第三次全国土壤普查(乡村振兴产业发展专项)自评表" sheetId="9" r:id="rId4"/>
    <sheet name="表4 广西第三次全国土壤普查项目自评表" sheetId="10" r:id="rId5"/>
    <sheet name="表5 动物疫病强制免疫补助经费（中央资金）项目自评表" sheetId="11" r:id="rId6"/>
    <sheet name="表6 农业生产发展专项资金（农业技术推广与服务）项目自评表" sheetId="12" r:id="rId7"/>
    <sheet name="表7 农业生产发展专项资金(粮食生产激励资金-补助市县)自评表" sheetId="6" r:id="rId8"/>
    <sheet name="表8 2023年自治区财政大豆玉米带状复合种植补贴资金自评表" sheetId="2" r:id="rId9"/>
    <sheet name="表9 支持牛羊产业发展若干政策措施-补助市县" sheetId="3" r:id="rId10"/>
    <sheet name="表10 2023年农业增产增收攻坚行动项目补助资金自评表" sheetId="4" r:id="rId11"/>
    <sheet name="表11 2023年秋粮“一喷多促”和水稻重大病虫害统防统治补助" sheetId="5" r:id="rId12"/>
    <sheet name="表12 2023年农业增产增收攻坚行动项目支出部门评价评分表" sheetId="13" r:id="rId13"/>
  </sheets>
  <definedNames>
    <definedName name="_xlnm.Print_Area" localSheetId="12">'表12 2023年农业增产增收攻坚行动项目支出部门评价评分表'!$A$1:$J$22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<sst xmlns="http://schemas.openxmlformats.org/spreadsheetml/2006/main" count="2247" uniqueCount="966">
  <si>
    <t>目    录</t>
  </si>
  <si>
    <t>一、表1 2023年度部门整体绩效自评表</t>
  </si>
  <si>
    <t>二、表2 对外合作与行业产业宣传项目自评表</t>
  </si>
  <si>
    <t>三、表3 广西第三次全国土壤普查(乡村振兴产业发展专项)项目自评表</t>
  </si>
  <si>
    <t>四、表4 广西第三次全国土壤普查项目自评表</t>
  </si>
  <si>
    <t>五、表5 动物疫病强制免疫补助经费（中央资金）项目自评表</t>
  </si>
  <si>
    <t>六、表6 农业生产发展专项资金（农业技术推广与服务）项目自评表</t>
  </si>
  <si>
    <t>七、表7 农业生产发展专项资金(粮食生产激励资金-补助市县)项目自评表</t>
  </si>
  <si>
    <t>八、表8 2023年自治区财政大豆玉米带状复合种植补贴资金项目自评表</t>
  </si>
  <si>
    <t>九、表9 支持牛羊产业发展若干政策措施-补助市县项目自评表</t>
  </si>
  <si>
    <t>十、表10 2023年农业增产增收攻坚行动项目补助资金项目自评表</t>
  </si>
  <si>
    <t>十一、表11 2023年秋粮“一喷多促”和水稻重大病虫害统防统治补助项目自评表</t>
  </si>
  <si>
    <t>十二、表12 2023年农业增产增收攻坚行动项目支出部门评价评分表</t>
  </si>
  <si>
    <t>2023年度部门整体绩效自评表</t>
  </si>
  <si>
    <t>部门名称</t>
  </si>
  <si>
    <r>
      <rPr>
        <sz val="11"/>
        <color rgb="FF000000"/>
        <rFont val="宋体"/>
        <charset val="134"/>
      </rPr>
      <t>广西壮族自治区农业农村厅</t>
    </r>
  </si>
  <si>
    <t>部门编码</t>
  </si>
  <si>
    <r>
      <rPr>
        <sz val="11"/>
        <color rgb="FF000000"/>
        <rFont val="宋体"/>
        <charset val="134"/>
      </rPr>
      <t>501</t>
    </r>
  </si>
  <si>
    <t>部门预算安排资金
（万元）</t>
  </si>
  <si>
    <t>资金来源</t>
  </si>
  <si>
    <t>年初预算数</t>
  </si>
  <si>
    <t>年中预算调整数</t>
  </si>
  <si>
    <t>调整后预算数</t>
  </si>
  <si>
    <t>实际支出数</t>
  </si>
  <si>
    <t>预算执行率(%)</t>
  </si>
  <si>
    <t>合计</t>
  </si>
  <si>
    <t xml:space="preserve">   其中：一般公共预算拨款</t>
  </si>
  <si>
    <t>296,025.489</t>
  </si>
  <si>
    <t>537,686.976</t>
  </si>
  <si>
    <t>833,712.465</t>
  </si>
  <si>
    <t>391,429.094</t>
  </si>
  <si>
    <t>0.47</t>
  </si>
  <si>
    <t xml:space="preserve">          政府性基金</t>
  </si>
  <si>
    <t>0</t>
  </si>
  <si>
    <t>29,235.888</t>
  </si>
  <si>
    <t>27,490.416</t>
  </si>
  <si>
    <t>0.94</t>
  </si>
  <si>
    <t xml:space="preserve">          国有资本经营预算</t>
  </si>
  <si>
    <t xml:space="preserve">          其他资金</t>
  </si>
  <si>
    <t>76,793.088</t>
  </si>
  <si>
    <t>18,293.12</t>
  </si>
  <si>
    <t>95,086.208</t>
  </si>
  <si>
    <t>76,019.726</t>
  </si>
  <si>
    <t>0.799</t>
  </si>
  <si>
    <t>部门职能概述（逐条填写，每条控制在150字以内。）</t>
  </si>
  <si>
    <t>一、推动发展全区农村社会事业、农村公共服务、农村文化、农村基础设施和乡村治理。协调推进改善农村人居环境。指导农村精神文明和优秀农耕文化建设。指导农业行业安全生产工作。</t>
  </si>
  <si>
    <t>二、负责农村集体产权制度改革，指导农村集体经济组织发展和集体资产管理工作。指导农民合作经济组织、农业社会化服务体系、新型农业经营主体建设与发展。指导农村有关改革试验区建设和美丽乡村建设。</t>
  </si>
  <si>
    <t>三、指导全区乡村特色产业、农产品加工业、休闲农业发展工作。提出促进大宗农产品流通的建议，培育、保护农业品牌。发布农业农村经济信息，监测分析农业农村经济运行。承担农业大数据和农业农村信息化有关工作。</t>
  </si>
  <si>
    <t>四、指导全区农产品生产。负责全区种植业、畜牧业、渔业、农业机械化等农业各产业的监督管理。组织构建现代农业产业体系、生产体系、经营体系，指导农业标准化生产。监督管理全区远洋渔业和渔政渔港，参与国家渔业维权护渔。</t>
  </si>
  <si>
    <t>五、监督管理全区农产品质量安全。组织开展农产品质量安全监测、追溯、风险评估。会同有关部门组织实施农产品质量安全国家标准。参与制定广西特色农产品安全标准并会同有关部门组织实施。指导全区农业检验检测体系建设。</t>
  </si>
  <si>
    <t>六、指导农用地、渔业水域以及农业生物物种资源的保护与管理，负责水生野生动植物保护、耕地及永久基本农田质量保护工作。</t>
  </si>
  <si>
    <t>七、负责全区农业防灾减灾、农作物重大病虫害防治工作。指导动植物防疫检疫体系建设，组织、监督区内动植物防疫检疫，发布疫情并组织扑灭。组织兽医医政、兽药药政药检工作，负责执业兽医和畜禽屠宰行业管理。</t>
  </si>
  <si>
    <t>八、推动全区农业科技体制改革和农业科技创新体系建设。指导农业产业技术体系和农技推广体系建设，组织农业领域的科学研究、成果转化和技术推广。</t>
  </si>
  <si>
    <t>九、指导全区农业农村人才工作。拟订农业农村人才队伍建设规划并组织实施，指导农业教育和农业职业技能开发，指导新型职业农民培育、农业科技人才培养和农村实用人才培训工作。</t>
  </si>
  <si>
    <t>十、组织开展全区农业对外交流合作。拟订全区农业对外开放的发展战略和对策。承办农业涉外事务，组织农业贸易促进和有关技术交流与合作。参与拟订广西农业对外援助政策，指导实施有关农业援外及援桂项目。</t>
  </si>
  <si>
    <t>部门整体支出年度绩效目标（逐条填写，和部门职能对应）</t>
  </si>
  <si>
    <t>保护农业生物资源多样性，维护自然生态平衡，提升资源环境承载能力。</t>
  </si>
  <si>
    <t>促进全区农业对外交流合作</t>
  </si>
  <si>
    <t>开展农作物病虫害综合防治和动物疫病防治，降低病虫（疫病）危害。</t>
  </si>
  <si>
    <t>提高农村集体经济组织经营管理水平</t>
  </si>
  <si>
    <t>建设农业职业院校，加快农业职业教育发展。</t>
  </si>
  <si>
    <t>稳定粮食产量，保障蔬菜有效供给，壮大特色果业，打造蚕业强省，促进食用菌产业转型升级，创建茶叶品牌，创建休闲农业示范点。</t>
  </si>
  <si>
    <t>支持农业优势特色产业发展，提升现代农业示范区水平，提升农业农村信息服务能力。</t>
  </si>
  <si>
    <t>提升农村清洁能源利用水平，推进农村生活节能。</t>
  </si>
  <si>
    <t>推进先进技术应用，加快发展现代种业。</t>
  </si>
  <si>
    <t>全面实施农业标准化生产，加强农产品质量安全全程监管。</t>
  </si>
  <si>
    <t>自评得分（满分100分）</t>
  </si>
  <si>
    <t>预算执行（10分）</t>
  </si>
  <si>
    <t>部门整体支出年度绩效目标衡量指标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</si>
  <si>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</si>
  <si>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</si>
  <si>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</si>
  <si>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</si>
  <si>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</si>
  <si>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</si>
  <si>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</si>
  <si>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</si>
  <si>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</si>
  <si>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</si>
  <si>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</si>
  <si>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支持建设农村沼气循环农业项目数</t>
  </si>
  <si>
    <t>＝5个</t>
  </si>
  <si>
    <t>6</t>
  </si>
  <si>
    <t>完成对灵川县、灌阳县、苍梧县、平果鸿发盛昌养殖场、平果市纬豪牲畜养殖场、环江县共六个农村沼气循环农业项目的建设，并完成验收</t>
  </si>
  <si>
    <t/>
  </si>
  <si>
    <t>支持建设农村人居环境整治提升项目数</t>
  </si>
  <si>
    <t>＝173个</t>
  </si>
  <si>
    <t>177</t>
  </si>
  <si>
    <t>完成对青秀区等177个农村人居环境整治提升项目额支持建设，并完成验收</t>
  </si>
  <si>
    <t>支持创建特色农产品优势区个数</t>
  </si>
  <si>
    <t>＝8个</t>
  </si>
  <si>
    <t>8</t>
  </si>
  <si>
    <t>创建了宾阳县古辣香米、靖西市靖西大香糯等8个广西特色农产品优势区</t>
  </si>
  <si>
    <t>完成动物疫病监测及采集送检样品份数</t>
  </si>
  <si>
    <t>≥12万份</t>
  </si>
  <si>
    <t>16.12</t>
  </si>
  <si>
    <t>南宁市本级完成2560份监测任务、横州市完成3500份监测任务等，共完成16.12万份</t>
  </si>
  <si>
    <t>由于年初无法精确预估动物疫病监测及采集送检样品份数，因此实际完成数量偏差大。下一年在进行预算编制时，结合往年的检测数量与当下市场检测价格，尽量减少偏差</t>
  </si>
  <si>
    <t>支持开展新品种和关键共性技术示范推广服务的市、县级农科院（所）个数</t>
  </si>
  <si>
    <t>＝49个</t>
  </si>
  <si>
    <t>49</t>
  </si>
  <si>
    <t>支持全区14个市级农科院所、29个特色作物试验站、6个分院广西蚕科院支持开展新品种和关键共性技术示范推广服务</t>
  </si>
  <si>
    <t>支持广西休闲农业与乡村旅游示范点项目个数</t>
  </si>
  <si>
    <t>≥40个</t>
  </si>
  <si>
    <t>40</t>
  </si>
  <si>
    <t>新增建设柳州市4个、桂林市3个等休闲农业示范点40个</t>
  </si>
  <si>
    <t>支持建设农作物病虫害绿色防控集成示范点个数</t>
  </si>
  <si>
    <t>＝43个</t>
  </si>
  <si>
    <t>43</t>
  </si>
  <si>
    <t>在武鸣、柳城等地建设43个农作物病虫害绿色防控集成示范区，其中水稻19个，甘蔗9个，玉米10个，柑橘5个。</t>
  </si>
  <si>
    <t>农产品质量安全风险（例行）全年监测农产品数量</t>
  </si>
  <si>
    <t>≥40万批次</t>
  </si>
  <si>
    <t>全年共对种植业产品监测450405批次，畜牧业产品977批次，水产品2436批次，共45.37万批次</t>
  </si>
  <si>
    <t>农产品质量安全监督抽查数量</t>
  </si>
  <si>
    <t>≥24260批次</t>
  </si>
  <si>
    <t>26642</t>
  </si>
  <si>
    <t>广西畜牧产品质量安全监督抽查20814批次，农产品质量安全监督抽5828批次（其中种植业产品3208批次，畜禽产品1420批次，水产品1200批次）</t>
  </si>
  <si>
    <t>支持农业对外开放合作试验区建设项目数量</t>
  </si>
  <si>
    <t>≥1个</t>
  </si>
  <si>
    <t>1</t>
  </si>
  <si>
    <t>完成对永福县建设境内农业对外开放合作试验区的补助支持，培育了1家对外出口农业企业，建设了罗汉果产品进出口加工基地和规划设计了品牌文化交流合作展示中心，并开展了多场品牌文化交流活动。</t>
  </si>
  <si>
    <t>支持国际农牧渔优良品种广西试验站建设数量</t>
  </si>
  <si>
    <t>完成对巴基斯坦尼里拉菲奶水牛品种引进广西试验站建设的支持，项目已完成建设。</t>
  </si>
  <si>
    <t>完成新型职业农民中职教育招生培养任务数</t>
  </si>
  <si>
    <t>≥2000名</t>
  </si>
  <si>
    <t>2068</t>
  </si>
  <si>
    <t>2023年实际完成新型职业农民中职教育招生培养2068人</t>
  </si>
  <si>
    <t>创建广西地理标志农产品全产业链保护开发试点项目数</t>
  </si>
  <si>
    <t>≥6个</t>
  </si>
  <si>
    <t>创建了6个广西地理标志农产品全产业链保护开发试点项目数，培育了12个年营业额2000万以上经营主体、12个200亩以上核心生产基地、6个区域特色品种繁育基地或地理标志农产品品种库</t>
  </si>
  <si>
    <t>支持建设中药材基地示范县数量</t>
  </si>
  <si>
    <t>＝10个</t>
  </si>
  <si>
    <t>10</t>
  </si>
  <si>
    <t>博白县等10个县完成了建设验收</t>
  </si>
  <si>
    <t>支持建设中药材示范基地数量</t>
  </si>
  <si>
    <t>＝21个</t>
  </si>
  <si>
    <t>17</t>
  </si>
  <si>
    <t>完成西乡塘区、经济开发区等17个示范基地的建设验收</t>
  </si>
  <si>
    <t>因经营主体主动放弃、占用耕地等，示范基地完成建设验收17个项目</t>
  </si>
  <si>
    <t>支持桂台农业合作示范基地建设数量</t>
  </si>
  <si>
    <t>＝2个</t>
  </si>
  <si>
    <t>2</t>
  </si>
  <si>
    <t>完成了对田东县、阳朔县桂台农业合作示范基地的建设补助，两个基地均已完成建设。</t>
  </si>
  <si>
    <t>支持第二轮土地承包到期再延长三十年试点县数量</t>
  </si>
  <si>
    <t>＝23个</t>
  </si>
  <si>
    <t>23</t>
  </si>
  <si>
    <t>完成了南宁市青秀区等18个整村延包试点，上林县、鹿寨县、蒙山县、河池市金城江区、扶绥县5个整乡镇土地延包试点项目的实施</t>
  </si>
  <si>
    <t>支持创建自治区级现代农业产业园个数</t>
  </si>
  <si>
    <t>创建了灵山县、南丹县2个自治区级现代农业产业园，且通过检测评价</t>
  </si>
  <si>
    <t>支持育繁推一体化及良种基地建设工程项目个数</t>
  </si>
  <si>
    <t>＝22个</t>
  </si>
  <si>
    <t>22</t>
  </si>
  <si>
    <t>完成支持育繁推一体化及良种基地建设工程项目22个</t>
  </si>
  <si>
    <t>补助国有特困企业留守管理人员人数</t>
  </si>
  <si>
    <t>＝96人</t>
  </si>
  <si>
    <t>96</t>
  </si>
  <si>
    <t>共完成补助企业留守管理人员96人，其中部分人员兼任多家公司</t>
  </si>
  <si>
    <t>支持自治区级优势特色产业集群个数</t>
  </si>
  <si>
    <t>≥5个</t>
  </si>
  <si>
    <t>5</t>
  </si>
  <si>
    <t>新增大蚝、香芋2个；续建沃柑、六堡茶、米粉3个集群</t>
  </si>
  <si>
    <t>支持建设自治区级农业产业强镇个数</t>
  </si>
  <si>
    <t>新增桂林市恭城县莲花镇、南宁市邕宁县蒲庙镇、柳州市融安县大将镇等10个产业强镇</t>
  </si>
  <si>
    <t>支持兽医实验室及冷库建设的市县个数</t>
  </si>
  <si>
    <t>≥32个</t>
  </si>
  <si>
    <t>32</t>
  </si>
  <si>
    <t>2023年当年完成32个冷库建设补助</t>
  </si>
  <si>
    <t>质量指标</t>
  </si>
  <si>
    <t>农村人居环境整治提升项目验收合格率</t>
  </si>
  <si>
    <t>＝100%</t>
  </si>
  <si>
    <t>100</t>
  </si>
  <si>
    <t>农村人居环境整治提升项目均已完成验收，且验收合格</t>
  </si>
  <si>
    <t>受助定向生补助条件符合率</t>
  </si>
  <si>
    <t>补助均已通过学生申请，学校审核符合条件后再给予补助</t>
  </si>
  <si>
    <t>春、秋季高致病性禽流感、口蹄疫群体免疫抗体合格率</t>
  </si>
  <si>
    <t>≥70%</t>
  </si>
  <si>
    <t>90</t>
  </si>
  <si>
    <t>春、秋季高致病性禽流感、口蹄疫群体免疫抗体合格率在90%以上</t>
  </si>
  <si>
    <t>市县级兽医实验室及动物疫苗冷库通过验收率</t>
  </si>
  <si>
    <t>71.88</t>
  </si>
  <si>
    <t>当年已完成32个冷库建设补助，因当地财政困难，目前验收进度为71.88%</t>
  </si>
  <si>
    <t>因当地财政困难，项目未能及时验收</t>
  </si>
  <si>
    <t>育繁推一体化及良种基地建设工程验收合格率</t>
  </si>
  <si>
    <t>95.65</t>
  </si>
  <si>
    <t>23个项目均已完成建设，其中22个项目通过验收，大新县果树良种（柑橘）基地建设项目未达到验收标准，验收合格率为95.65%</t>
  </si>
  <si>
    <t>全州县自治区级畜禽遗传资源保护品种（东山猪）保种场建设项目、容县地方鸡活体基因库建设项目、大新县果树良种（柑橘）基地建设项目因企业经营出现困难等原因，项目建设无法按时完成，达到验收条件；灵山县牛品种改良示范县项目未按时组织验收；桂林中药材资源圃建设项目因项目土地交付延期及电线杆迁移问题导致未能按期完成。</t>
  </si>
  <si>
    <t>柑橘黄龙病病株率</t>
  </si>
  <si>
    <t>≤3%</t>
  </si>
  <si>
    <t>1.87</t>
  </si>
  <si>
    <t>示范区内平均柑橘黄龙病病株率1.87%</t>
  </si>
  <si>
    <t>茶叶全产业链项目验收合格率</t>
  </si>
  <si>
    <t>32个茶叶全产业链项目均已完成验收</t>
  </si>
  <si>
    <t>效益指标</t>
  </si>
  <si>
    <t>经济效益</t>
  </si>
  <si>
    <t>第一产业增加值增长率</t>
  </si>
  <si>
    <t>≥3.5%</t>
  </si>
  <si>
    <t>4.7</t>
  </si>
  <si>
    <t>《2023年广西壮族自治区国民经济和社会发展统计公报》显示，全区第一产业增加值4468.18亿元，比上年增长4.7%</t>
  </si>
  <si>
    <t>2023年全区农业农村部门锚定全年一产和农民增收工作总目标持续推进，抓好“米袋子”“菜篮子”“果盘子”“肉篮子”等稳产保供工作，粮食生产连续四年实现面积、产量双增长，“菜篮子”产品供应宽松，猪牛羊禽肉、水产品、蔬菜、园林水果产量分别增长5.2%、3.6%、4.4%、5%，农业农村经济主要指标稳中向好，2023年第一产业增加值增长4.7%。</t>
  </si>
  <si>
    <t>农民人均可支配收入增长率</t>
  </si>
  <si>
    <t>≥5.5%</t>
  </si>
  <si>
    <t>7</t>
  </si>
  <si>
    <t>《2023年广西壮族自治区国民经济和社会发展统计公报》显示，农村居民人均可支配收入18656元，比上年名义增长7.0%，扣除价格因素，实际增长7.0%。</t>
  </si>
  <si>
    <t>全区粮食面积（预计完成国家下达粮食种植任务面积）</t>
  </si>
  <si>
    <t>≥4235万亩</t>
  </si>
  <si>
    <t>4252.05</t>
  </si>
  <si>
    <t>据国家统计局公告，全年粮食播种面积4252.05万亩，同比增加8.1万亩，完成国家下达任务的100.41%。</t>
  </si>
  <si>
    <t>全区蔬菜产量（含瓜果类和食用菌）同比增长率</t>
  </si>
  <si>
    <t>≥4%</t>
  </si>
  <si>
    <t>4.4</t>
  </si>
  <si>
    <t>《2023年广西壮族自治区国民经济和社会发展统计公报》显示，全年蔬菜产量（含食用菌）4425.03万吨，增产4.4%。</t>
  </si>
  <si>
    <t>全区水果产量</t>
  </si>
  <si>
    <t>≥3235万吨</t>
  </si>
  <si>
    <t>3232.59</t>
  </si>
  <si>
    <t>《2023年广西壮族自治区国民经济和社会发展统计公报》园林水果产量3232.59万吨，增产5.0%。</t>
  </si>
  <si>
    <t>因产量受当年天气等多种自然因素的影响，因此产量稍有偏差</t>
  </si>
  <si>
    <t>全区猪牛羊家禽肉总产量</t>
  </si>
  <si>
    <t>≥445万吨</t>
  </si>
  <si>
    <t>469.15</t>
  </si>
  <si>
    <t>《2023年广西壮族自治区国民经济和社会发展统计公报》显示，全区猪牛羊禽肉产量469.15万吨，增长5.2%。其中，猪肉产量276.05万吨，增长5.1%；牛肉产量15.25万吨，增长2.1%；羊肉产量4.35万吨，增长0.8%；禽肉产量173.50万吨，增长5.7%。</t>
  </si>
  <si>
    <t>全区水产品总产量</t>
  </si>
  <si>
    <t>≥364万吨</t>
  </si>
  <si>
    <t>376.99</t>
  </si>
  <si>
    <t>《2023年广西壮族自治区国民经济和社会发展统计公报》显示，全年水产品产量376.99万吨，比上年增长3.6%。其中，海水产品产量220.98万吨，增长3.6%。</t>
  </si>
  <si>
    <t>试点县样板村的集体经济收入增长率</t>
  </si>
  <si>
    <t>≥15%</t>
  </si>
  <si>
    <t>16.14</t>
  </si>
  <si>
    <t>巴马县2023年全县村级集体经济收入为1211.07万元，同比增长26.21%，苍梧县2023年全县村级集体经济收入为2226万元，同比增长9.90%，合浦县2023年全县村级集体经济收入为4715.68万元，同比增长16.19%，平桂区2023年全县村级集体经济收入为2878.54万元，同比增长11.06%，凭祥市2023年全县村级集体经济收入为1781.59万元，同比增长27.60%。5个农村“三变”改革项目县村级集体经济收入同比增长16.14%。</t>
  </si>
  <si>
    <t>社会效益</t>
  </si>
  <si>
    <t>广西农业农村厅网站、广西农产品贸易网访问量</t>
  </si>
  <si>
    <t>≥400万次</t>
  </si>
  <si>
    <t>468.22</t>
  </si>
  <si>
    <t>广西农产品贸易网访问量10.65万次，广西农业农村厅网站访问量457.57万次</t>
  </si>
  <si>
    <t>新媒体渠道农牧渔业信息发布数量</t>
  </si>
  <si>
    <t>≥4000条</t>
  </si>
  <si>
    <t>4939</t>
  </si>
  <si>
    <t>广西农业农村厅新媒体平台（今日头条号、微信公众号、抖音号、新浪微博号）从2023年1月1日至12月31日，共发布文章/视频4939篇（条）。其中：今日头条：2023年1月1日至12月31日共发布文章1994篇。微信公众号：2023年1月1日至12月31日共发布文章1033篇。抖音：2023年1月1日至12月31日共发布视频189条。新浪微博：2023年1月1日至12月31日共发布文章1723篇。</t>
  </si>
  <si>
    <t>春、秋两防高致病性禽流感、口蹄疫应免畜禽免疫密度</t>
  </si>
  <si>
    <t>≥90%</t>
  </si>
  <si>
    <t>春、秋两防高致病性禽流感、口蹄疫应免畜禽免疫密度均达到100%</t>
  </si>
  <si>
    <t>发生重大农产品质量安全事件的数量</t>
  </si>
  <si>
    <t>＝0件</t>
  </si>
  <si>
    <t>各项农产品质量安全监督抽查合格率均在94.63%以上，全年全区未发生重大农产品质量安全事件</t>
  </si>
  <si>
    <t>大规模非法捕捞事件发生数量</t>
  </si>
  <si>
    <t>全区全年未发生大规模非法捕捞事件</t>
  </si>
  <si>
    <t>生态效益</t>
  </si>
  <si>
    <t>减少农村常规电力消耗，全区年累计可节约电能</t>
  </si>
  <si>
    <t>≥67.2万度</t>
  </si>
  <si>
    <t>81.98</t>
  </si>
  <si>
    <t>通过农村能源项目的实施，减少了农村常规电力消耗，全区年累计可节约电能81.98万度</t>
  </si>
  <si>
    <t>安全用药技术示范区农药使用量减少</t>
  </si>
  <si>
    <t>≥5%</t>
  </si>
  <si>
    <t>15.3</t>
  </si>
  <si>
    <t>农作物病虫害安全用药技术示范区农药使用量减少15.3%</t>
  </si>
  <si>
    <t>农药使用量减少高于预期</t>
  </si>
  <si>
    <t>可持续影响</t>
  </si>
  <si>
    <t>探索出的农村宅基地国家试点县（区）改革工作经验可持续复制、借鉴和推广年限</t>
  </si>
  <si>
    <t>≥5年</t>
  </si>
  <si>
    <t>3个试点县均总结了3条以上的改革工作经验，具有一定的可复制和可推广性</t>
  </si>
  <si>
    <t>满意度指标</t>
  </si>
  <si>
    <t>服务对象满意度</t>
  </si>
  <si>
    <t>社会公众满意度</t>
  </si>
  <si>
    <t>98.63</t>
  </si>
  <si>
    <t>根据《自治区绩效办关于反馈自治区直属机关2023年度绩效考评结果的函》显示，考评得分986.31分，评为一等等次。且其他各项目满意度均超过90%。</t>
  </si>
  <si>
    <r>
      <rPr>
        <b/>
        <sz val="18"/>
        <color rgb="FF000000"/>
        <rFont val="宋体"/>
        <charset val="134"/>
      </rPr>
      <t>2023年度预算项目绩效自评表</t>
    </r>
  </si>
  <si>
    <t>项目名称</t>
  </si>
  <si>
    <t>对外合作与行业产业宣传</t>
  </si>
  <si>
    <t>项目编码</t>
  </si>
  <si>
    <t>450000210250163623678</t>
  </si>
  <si>
    <t>项目实施单位</t>
  </si>
  <si>
    <t>501001-广西壮族自治区农业农村厅本级</t>
  </si>
  <si>
    <t>主管部门</t>
  </si>
  <si>
    <t>501-广西壮族自治区农业农村厅</t>
  </si>
  <si>
    <t>预算执行情况
(万元)</t>
  </si>
  <si>
    <t>其中：一般公共预算拨款</t>
  </si>
  <si>
    <t>其中: 上级</t>
  </si>
  <si>
    <t>0.0</t>
  </si>
  <si>
    <t xml:space="preserve">      本级</t>
  </si>
  <si>
    <t>4711.0</t>
  </si>
  <si>
    <t>-57.1</t>
  </si>
  <si>
    <t>4653.9</t>
  </si>
  <si>
    <t>4281.2418</t>
  </si>
  <si>
    <t>91.99</t>
  </si>
  <si>
    <t>政府性基金</t>
  </si>
  <si>
    <t xml:space="preserve"> ——</t>
  </si>
  <si>
    <t xml:space="preserve">  国有资本经营预算</t>
  </si>
  <si>
    <t xml:space="preserve">      其他资金</t>
  </si>
  <si>
    <t>年度绩效目标</t>
  </si>
  <si>
    <t>举办农产品展示促销活动，为全区企业提供展示、洽谈、交流、合作平台，促进我区农产品销售流通，打造农产品品牌，促进农业增效农民增收。加强农业对外交流与合作，以提高统筹利用国际国内两个市场、两种资源能力为关键任务，综合实施直接贸易、多元化进口、境外农业投资与新型农业国际合作等战略措施，推动广西现代农业发展。</t>
  </si>
  <si>
    <t>项目绩效目标衡量指标</t>
  </si>
  <si>
    <t>在央视广告宣传广西农产品品牌时长及次数</t>
  </si>
  <si>
    <t>每次播出时长15秒、《新闻30分》、《新闻联播》提示收看、《朝闻天下》全年共300次</t>
  </si>
  <si>
    <t>4</t>
  </si>
  <si>
    <t>达成预期指标</t>
  </si>
  <si>
    <t>每次播出时长15秒、《新闻30分》、《新闻联播》提示收看、《朝闻天下》全年共350次</t>
  </si>
  <si>
    <t>举办广西农村创业创新项目创意大赛次数</t>
  </si>
  <si>
    <t>≥1次</t>
  </si>
  <si>
    <t>成功举办了一场广西农村创业创新项目创意大赛</t>
  </si>
  <si>
    <t>在中央媒体进行农业宣传数量</t>
  </si>
  <si>
    <t>≥16次（个）</t>
  </si>
  <si>
    <t>25</t>
  </si>
  <si>
    <t>在央媒发表了《南“橘”北“莓”双向奔赴 广西、黑龙江特产互荐温情“出圈”》等25片精选文章</t>
  </si>
  <si>
    <t>根据工作需求，增加了 在中央媒体进行农业宣传数量</t>
  </si>
  <si>
    <t>在自治区主要媒体宣传农业数量</t>
  </si>
  <si>
    <t>≥29个（条次）</t>
  </si>
  <si>
    <t>30</t>
  </si>
  <si>
    <t>在自治区主要媒体发表了《广西粮食生产实现面积产量“四连增”》等农业宣传文章</t>
  </si>
  <si>
    <t>举办、参加农产品展示等对外交流活动次数</t>
  </si>
  <si>
    <t>≥20次</t>
  </si>
  <si>
    <t>18</t>
  </si>
  <si>
    <t>3.6</t>
  </si>
  <si>
    <t>除中国国际海洋牧场及渔业博览会、第20届中国东盟博览会广西农业展尚未开展，其余18个展会与博览会均已正常办展</t>
  </si>
  <si>
    <t>受多种不可抗力因素影响，中国国际海洋牧场及渔业博览会、第20届中国东盟博览会广西农业展不能如期举行，次年应增强预算年制精准度</t>
  </si>
  <si>
    <t>正常办展率</t>
  </si>
  <si>
    <t>9</t>
  </si>
  <si>
    <t>除中国国际海洋牧场及渔业博览会、第20届中国东盟博览会广西农业展尚未开展，其展会于博览会均已正常办展</t>
  </si>
  <si>
    <t>时效指标</t>
  </si>
  <si>
    <t>活动按期完成率</t>
  </si>
  <si>
    <t>98</t>
  </si>
  <si>
    <t>9.8</t>
  </si>
  <si>
    <t>除中国国际海洋牧场及渔业博览会、第20届中国东盟博览会广西农业展尚未开展，其展会于博览会均已按时开展</t>
  </si>
  <si>
    <t>成本指标</t>
  </si>
  <si>
    <t>举办广西农村创业创新项目创意成本</t>
  </si>
  <si>
    <t>≤125万元</t>
  </si>
  <si>
    <t>2.5</t>
  </si>
  <si>
    <t>124.9</t>
  </si>
  <si>
    <t>项目共支出124.9万元，控制在预算内</t>
  </si>
  <si>
    <t>农业宣传经费</t>
  </si>
  <si>
    <t>≤560万元</t>
  </si>
  <si>
    <t>569.82</t>
  </si>
  <si>
    <t>2.46</t>
  </si>
  <si>
    <t>项目共支出569.82万元，根据实际工作需求，从其他子项目调整资金用于农业宣传，项目总体支出未超出预算</t>
  </si>
  <si>
    <t>根据实际工作需求，从其他子项目调整资金用于农业宣传，项目总体支出未超出预算</t>
  </si>
  <si>
    <t>举办、参加农产品展示等对外交流活动经费</t>
  </si>
  <si>
    <t>≤1151万元</t>
  </si>
  <si>
    <t>1086.52</t>
  </si>
  <si>
    <t>广西农产品品牌在央视广告宣传经费</t>
  </si>
  <si>
    <t>≤2500万元</t>
  </si>
  <si>
    <t>2500</t>
  </si>
  <si>
    <t>项目共支出1086.52万元，控制在预算内</t>
  </si>
  <si>
    <t>提供展销平台受益企业数</t>
  </si>
  <si>
    <t>≥860次</t>
  </si>
  <si>
    <t>1100</t>
  </si>
  <si>
    <t>设置了广西综合形象展区、专业展区、各市展区和电商直播展四大功能板块，共设置1089个标准展位，参展企业1100多家，参展产品3500多种，200多家国内大型农批市场连锁机构等采购商参加了农交会。农交会突出服务支持农业农村发展新动能，新增了农村金融展区、农产品物流展区，还扩大了电商直播展区规模，邀请网红直播团队直播带货，现场推介各市特色农产品。</t>
  </si>
  <si>
    <t>参展企业满意度</t>
  </si>
  <si>
    <t>98.25</t>
  </si>
  <si>
    <t>问卷共发出55份，满意度为98.25%</t>
  </si>
  <si>
    <t>自评分析</t>
  </si>
  <si>
    <t>全年目标完成情况</t>
  </si>
  <si>
    <t>通过在央视、自治区等主流媒体进行农业宣传，以及举办或参加各种展会与中国东盟农业合作论坛等农业系列活动等博览会，促进了我区农产品销售流通，打造农产品品牌，促进农业增效农民增收。加强农业对外交流与合作，以提高统筹利用国际国内两个市场、两种资源能力为关键任务，综合实施直接贸易、多元化进口、境外农业投资与新型农业国际合作等战略措施，推动广西现代农业发展。</t>
  </si>
  <si>
    <t>绩效目标偏离原因分析</t>
  </si>
  <si>
    <t>整改措施及建议</t>
  </si>
  <si>
    <t>其他需说明问题</t>
  </si>
  <si>
    <t>广西第三次全国土壤普查(乡村振兴产业发展专项)</t>
  </si>
  <si>
    <t>450000230450100035644</t>
  </si>
  <si>
    <t>501016-广西壮族自治区土壤肥料工作站</t>
  </si>
  <si>
    <t>9987.8499</t>
  </si>
  <si>
    <t>5804.321</t>
  </si>
  <si>
    <t>58.11</t>
  </si>
  <si>
    <t>完成广西第三次全国土壤普查土壤样品分析测试工作。</t>
  </si>
  <si>
    <t>数据管理及应用平台</t>
  </si>
  <si>
    <t>≤1个</t>
  </si>
  <si>
    <t>0.5</t>
  </si>
  <si>
    <t>数据管理及应用平台项目建议书已获自治区发改委批复，正待批复可研。</t>
  </si>
  <si>
    <t>数据管理及应用平台建设项目立项流程多、用时长，目前建议书已获自治区发改委批复，项目可行性研究报告已通过自治区大数据发展局评审，目前正在按照最新政策要求，报国家发改委进行提级论证</t>
  </si>
  <si>
    <t>土壤剖面调查采样数量</t>
  </si>
  <si>
    <t>≥1080个</t>
  </si>
  <si>
    <t>3</t>
  </si>
  <si>
    <t>1276</t>
  </si>
  <si>
    <t>已完成土壤剖面调查采样数量1276个</t>
  </si>
  <si>
    <t>内业测试化验样品数量</t>
  </si>
  <si>
    <t>≥1.43万个</t>
  </si>
  <si>
    <t>1.4372</t>
  </si>
  <si>
    <t>截止2023年12月底，全区共完成检测化验38026个，其中2023年耕地建设与利用项目（第三次全国土壤普查）完成的样点数为15615个，本项目完成1.4372万个，剩余8039个为广西第三次全国土壤普查（自治区部门预算和自有资金）项目完成的任务量。</t>
  </si>
  <si>
    <t>全程质量控制样品数量</t>
  </si>
  <si>
    <t>≥4万个</t>
  </si>
  <si>
    <t>全区共完成样点抽检526个，根据抽检比例不少于千分之五的质量控制要求，本项目完成全程质量控制样品数量4.4万个</t>
  </si>
  <si>
    <t>样点校核数量</t>
  </si>
  <si>
    <t>≥10万个</t>
  </si>
  <si>
    <t>10.3</t>
  </si>
  <si>
    <t>完成样点校核数量10.3万个</t>
  </si>
  <si>
    <t>土壤样品制备保存数量</t>
  </si>
  <si>
    <t>≥3万个</t>
  </si>
  <si>
    <t>截止2023年12月底，全区共完成土壤样品制备保存数量57966个，其中本项目完成3万个，剩余为2023年耕地建设与利用项目（第三次全国土壤普查）和广西第三次全国土壤普查（自治区部门预算和自有资金）项目完成的任务量。</t>
  </si>
  <si>
    <t>土壤样品库建设</t>
  </si>
  <si>
    <t>土壤样品库建设项目建议书并获自治区发改委批复，正编制可研。</t>
  </si>
  <si>
    <t>土壤样品库建设项目建设项目立项流程多，用时长，目前建议书已获自治区发改委批复，目前正加紧进行项目可行性研究报告、初步设计方案的编制与报批。</t>
  </si>
  <si>
    <t>土壤采样、化验完成率</t>
  </si>
  <si>
    <t>≥95%</t>
  </si>
  <si>
    <t>根据质控专家抽检，检查合格率100%。土壤采样、化验完成率100%</t>
  </si>
  <si>
    <t>经费支出合规率</t>
  </si>
  <si>
    <t>经费支出合规率100%</t>
  </si>
  <si>
    <t>项目及时完成率</t>
  </si>
  <si>
    <t>及时完成指标</t>
  </si>
  <si>
    <t>样点校核成本</t>
  </si>
  <si>
    <t>≤530万元</t>
  </si>
  <si>
    <t>1.5</t>
  </si>
  <si>
    <t>529.6</t>
  </si>
  <si>
    <t>样点校核实际支出529.6万元</t>
  </si>
  <si>
    <t>其他费用支出</t>
  </si>
  <si>
    <t>＝157万元</t>
  </si>
  <si>
    <t>156.8</t>
  </si>
  <si>
    <t>其他费用支出156.8万元</t>
  </si>
  <si>
    <t>样品库建设第一期建设成本</t>
  </si>
  <si>
    <t>≤1500万元</t>
  </si>
  <si>
    <t>样品库建设第一期建设资金已批复结转2024年</t>
  </si>
  <si>
    <t>数据管理及应用平台第一期建设成本</t>
  </si>
  <si>
    <t>≤540万元</t>
  </si>
  <si>
    <t>数据管理及应用平台第一期建设资金已批复结转2004年</t>
  </si>
  <si>
    <t>土壤样品制备保存成本</t>
  </si>
  <si>
    <t>≤450万元</t>
  </si>
  <si>
    <t>255.97</t>
  </si>
  <si>
    <t>土壤样品制备保存总支出255.97万元</t>
  </si>
  <si>
    <t>土壤剖面调查采样成本</t>
  </si>
  <si>
    <t>≤1620万元</t>
  </si>
  <si>
    <t>621</t>
  </si>
  <si>
    <t>土壤剖面调查采样支出621万元</t>
  </si>
  <si>
    <t>内业测试化验成本</t>
  </si>
  <si>
    <t>≤4303万元</t>
  </si>
  <si>
    <t>3472.09</t>
  </si>
  <si>
    <t>内业测试化验支出3472.09万元</t>
  </si>
  <si>
    <t>全程质量控制成本</t>
  </si>
  <si>
    <t>≤900万元</t>
  </si>
  <si>
    <t>768.84</t>
  </si>
  <si>
    <t>全程质量控制支出768.84万元</t>
  </si>
  <si>
    <t>对广西第三次全国土壤普查影响</t>
  </si>
  <si>
    <t>保障广西第三次全国土壤普查工作顺利开展</t>
  </si>
  <si>
    <t>顺利保障广西第三次全国普查顺利开展，广西2023年全年采样量排全国第8、制备量排全国第4、检测量排全国第2。</t>
  </si>
  <si>
    <t>公众满意度</t>
  </si>
  <si>
    <t>发放调查问卷15份，收回问卷10份，公众满意率90%以上。</t>
  </si>
  <si>
    <t>项目已完成了1080个剖面样点调查采样、3万个样品制备保存、1.4372个内业测试化验样品数量、4.4万个样品数量的全程质量控制、10.3万个样点数的样点校核的目标任务，有序推进数据库管理及应用平台和土壤样品库立项，顺利保障了广西第三次全国普查顺利开展。基本完成2023年预算批复的项目建设内容，取得了较好的预算执行效果。</t>
  </si>
  <si>
    <t>广西第三次全国土壤普查</t>
  </si>
  <si>
    <t>450000230450100033178</t>
  </si>
  <si>
    <t>10000.0</t>
  </si>
  <si>
    <t>6765.0672</t>
  </si>
  <si>
    <t>135.3</t>
  </si>
  <si>
    <t>480.0</t>
  </si>
  <si>
    <t>131.251</t>
  </si>
  <si>
    <t>54.69</t>
  </si>
  <si>
    <t>完成广西第三次全国土壤普查相关工作</t>
  </si>
  <si>
    <t>土壤普查土壤样品检测数</t>
  </si>
  <si>
    <t>＝1.49万个</t>
  </si>
  <si>
    <t>1.497</t>
  </si>
  <si>
    <t>截止2024年1月，全区共完成检测化验44957个，其中2023年耕地建设与利用项目（第三次全国土壤普查）完成的样点数为15615个，广西第三次全国土壤普查（乡村振兴专项）完成1.4372万个，本项目完成1.497个。</t>
  </si>
  <si>
    <t>由于受采样窗口期限制及天气原因的影响，及送样后制备需要的时间较长，检测需要的时间也较长，检测任务于2024年1月超额完成</t>
  </si>
  <si>
    <t>媒体宣传版数</t>
  </si>
  <si>
    <t>＝3版</t>
  </si>
  <si>
    <t>完成媒体宣传版数3版</t>
  </si>
  <si>
    <t>资料印刷册数</t>
  </si>
  <si>
    <t>＝3200册</t>
  </si>
  <si>
    <t>3300</t>
  </si>
  <si>
    <t>完成资料印刷册数&gt;3300册</t>
  </si>
  <si>
    <t>宣传片数</t>
  </si>
  <si>
    <t>＝1个</t>
  </si>
  <si>
    <t>完成宣传片数1个</t>
  </si>
  <si>
    <t>资料印刷完成率</t>
  </si>
  <si>
    <t>资料印刷完成率&gt;100%</t>
  </si>
  <si>
    <t>宣传片拍摄完成率</t>
  </si>
  <si>
    <t>宣传片拍摄完成率100%</t>
  </si>
  <si>
    <t>媒体宣传版面完成率</t>
  </si>
  <si>
    <t>媒体宣传版面完成率100%</t>
  </si>
  <si>
    <t>土壤样品检测完成率</t>
  </si>
  <si>
    <t>＝95%</t>
  </si>
  <si>
    <t>据质控专家抽检，检查合格率100%，土壤样品检测完成率100%</t>
  </si>
  <si>
    <t>各项指标及时完成</t>
  </si>
  <si>
    <t>媒体宣传成本</t>
  </si>
  <si>
    <t>≤22.5万元</t>
  </si>
  <si>
    <t>媒体宣传实际支出18万元</t>
  </si>
  <si>
    <t>宣传片拍摄成本</t>
  </si>
  <si>
    <t>≤10万元</t>
  </si>
  <si>
    <t>9.98</t>
  </si>
  <si>
    <t>宣传片拍摄实际支出9.98万元</t>
  </si>
  <si>
    <t>土壤样品检测化验单位成本</t>
  </si>
  <si>
    <t>≤3313元/个</t>
  </si>
  <si>
    <t>2600</t>
  </si>
  <si>
    <t>根据中标情况计算得出土壤样品检测化验单位成本约2600元/个。</t>
  </si>
  <si>
    <t>资料印刷成本</t>
  </si>
  <si>
    <t>≤11万元</t>
  </si>
  <si>
    <t>11</t>
  </si>
  <si>
    <t>资料印刷实际支出11万元</t>
  </si>
  <si>
    <t>有效保障了第三次全国土壤普查的顺利开展，广西检测等完成量走在全国前列</t>
  </si>
  <si>
    <t>项目完成了1.497万个土壤样品检测、资料印刷册数3300册、完成媒体宣传版数3版、完成宣传片拍摄1个以及其他土壤普查相关工作，顺利保障了广西第三次全国普查顺利开展，广西检测等完成量走在全国前列。全面完成2023年预算批复的项目建设内容，取得了较好的预算执行效果。</t>
  </si>
  <si>
    <t>动物疫病强制免疫补助经费（中央资金）</t>
  </si>
  <si>
    <t>450000210250146862980</t>
  </si>
  <si>
    <t>501029-广西壮族自治区动物疫病预防控制中心</t>
  </si>
  <si>
    <t>9880.0</t>
  </si>
  <si>
    <t>完成动物疫苗采购任务，无偿调拨动物疫苗，加强落实动物疫病免疫措施，实现有效地预防控制动物疫情、力争不发生区域性重大动物疫情的目标。</t>
  </si>
  <si>
    <t>完成采购动物疫苗数量。</t>
  </si>
  <si>
    <t>＝27236万毫升/万头份</t>
  </si>
  <si>
    <t>20</t>
  </si>
  <si>
    <t>27236</t>
  </si>
  <si>
    <t>完成动物疫苗采购27236毫升/万头份</t>
  </si>
  <si>
    <t>高致病性禽流感、口蹄疫集中免疫群体免疫密度</t>
  </si>
  <si>
    <t>3.5</t>
  </si>
  <si>
    <t>高致病性禽流感、口蹄疫集中免疫群体免疫密度100%</t>
  </si>
  <si>
    <t>高致病性禽流感、口蹄疫群体免疫抗体合格率</t>
  </si>
  <si>
    <t>高致病性禽流感、口蹄疫群体免疫抗体合格率94%以上</t>
  </si>
  <si>
    <t>动物疫苗政府采购验收合格率。</t>
  </si>
  <si>
    <t>动物疫苗采购验收合格率100%。</t>
  </si>
  <si>
    <t>动物疫苗政府采购完成及时率</t>
  </si>
  <si>
    <t>动物疫苗均在2023年12月31日前完成采购，2024年完成动物疫苗采购合同整体验收。</t>
  </si>
  <si>
    <t>2023年未完成动物疫苗采购合同整体验收。</t>
  </si>
  <si>
    <t>动物疫苗采购成本</t>
  </si>
  <si>
    <t>≤9880万元</t>
  </si>
  <si>
    <t>9880</t>
  </si>
  <si>
    <t>实际支出金额9880万元</t>
  </si>
  <si>
    <t>年内全区区域性重大动物疫情事件</t>
  </si>
  <si>
    <t>27</t>
  </si>
  <si>
    <t>全区无重大动物疫情事件发生</t>
  </si>
  <si>
    <t>崇左市大新县监测到牛O型口蹄疫病原阳性，及时控制未发展成重大疫情事件。</t>
  </si>
  <si>
    <t>服务对象满意度。</t>
  </si>
  <si>
    <t>问卷发放62份，收回62份，满意度100%</t>
  </si>
  <si>
    <t>（一）绩效目标完成情况1.预算执行率2023年我中心动物疫病强制免疫补助经费(中央资金）项目总投入9880万元，2023年实际支出9880万元，预算执行率为100%。预算执行率得分10分。2.项目产出指标（1）产出数量指标项目安排政府采购高致性禽流感、口蹄疫、小反刍兽疫等动物疫苗27236万毫升（万头份），签订合同数量27236万毫升（万头份）。产出数量指标得分20分。（2）产出质量指标①根据《自治区农业农村厅办公室关于公布2023年全区春季重大动物疫病免疫效果评估结果的通知》（桂农厅办函[2023]59号）（第一、第二页）、《自治区农业农村厅办公室关于公布2023年全区秋季重大动物疫病免疫效果评估结果的通知》（第二页），在2023年春、秋季重大动物疫病免疫效果评估中，强制免疫病种应免畜禽的免疫密度平均100%，超出绩效目标的90%要求。  ②根据《自治区农业农村厅办公室关于公布2023年全区春季重大动物疫病免疫效果评估结果的通知》（桂农厅办函[2023]59号）（第二页、第三页、第四页）、《自治区农业农村厅办公室关于公布2023年全区秋季重大动物疫病免疫效果评估结果的通知》（第二页、第三页、第四页）统计，春、秋季重大动物疫病平均抗体合格率都在90%以上，超出绩效目标70%以上的要求，超额完成绩效目标。③2023年动物疫苗政府采购验收合格率100%。产出质量指标得分10分。（3）产出时效指标我中心在2023年12月完成了动物疫苗采购，并在2024年完成了动物疫苗采购合同的整体验收，完成绩效目标。产出时效指标得分9分。（4）产出成本指标动物疫病强制免疫补助经费(中央资金）项目金额9880万元，2023年实际采购动物疫苗支出9875.5万元，经财政厅审核，当年调剂4.5万元用于实验室仪器设备维修，项目总支出未超预算金额，完成绩效目标。产出成本指标得分10分。3.项目效果指标2023年全区没有发生重大动物疫情，但崇左市大新县监测到牛O型口蹄疫病原阳性，及时控制未发展成重大疫情事件。基本实现了年内全区没有区域性重大动物疫情发生的目标。项目效果指标得分27分。4.满意度指标我中心对全区养殖场户以及县、乡、村动物防疫人员进行了满意度抽查，共收回 “2023年广西政府采购强制免疫疫苗用户满意度调查表”62份，根据收回的调查表统计满意度为100%。完成绩效目标。满意度指标得分10分。</t>
  </si>
  <si>
    <t>农业生产发展专项资金（农业技术推广与服务）</t>
  </si>
  <si>
    <t>450000210250198958444</t>
  </si>
  <si>
    <t>501017-广西壮族自治区蚕业技术推广站</t>
  </si>
  <si>
    <t>1417.9</t>
  </si>
  <si>
    <t>65.4</t>
  </si>
  <si>
    <t>1483.3</t>
  </si>
  <si>
    <t>1475.0302</t>
  </si>
  <si>
    <t>99.44</t>
  </si>
  <si>
    <t>20.0</t>
  </si>
  <si>
    <t>0.3518</t>
  </si>
  <si>
    <t>1.76</t>
  </si>
  <si>
    <t>通过项目的实施，保障广西蚕桑良种繁育与试验示范基地（武鸣基地）正常运转，购置生产物资设备，完善基地设施建设，推进示范基地向标准化、设施化、多元化方向发展；加强站本部蚕桑分子育种、病虫害病理研究和基因功能与应用等基础研究，开展小蚕人工饲料育试验示范、蚕桑病虫害防控关键技术研究与应用、蚕桑资源多元化利用关键技术研究和桑树生态治理研究与试验示范，加快蚕桑新品种、新技术示范推广应用，推动创建多元化、省力化蚕桑产业体系，全面提升产业竞争力。</t>
  </si>
  <si>
    <t>搭建果桑农旅融合高效发展新模式展示棚数量</t>
  </si>
  <si>
    <t>年内完成采购及安装搭建果桑农旅融合高效发展新模式展示棚1个。</t>
  </si>
  <si>
    <t>设施修缮工程数量</t>
  </si>
  <si>
    <t>＝2项</t>
  </si>
  <si>
    <t>年内完成武鸣基地园区基础设施修缮和站本部蚕病实验楼屋顶修缮等2项设施修缮工程。</t>
  </si>
  <si>
    <t>开展蚕桑病虫害预报预警期数</t>
  </si>
  <si>
    <t>＝10期</t>
  </si>
  <si>
    <t>12</t>
  </si>
  <si>
    <t>年内在广西蚕业信息网发布蚕桑病虫害预报预警12期。</t>
  </si>
  <si>
    <t>根据全区蚕桑病虫害实际情况，年内适当增加发布蚕桑病虫害预报预警信息，以满足广大农户及生产企业需求。</t>
  </si>
  <si>
    <t>开展桑饲料饲养动物研究实验批次</t>
  </si>
  <si>
    <t>＝3次</t>
  </si>
  <si>
    <t>年内完成饲料桑全价颗粒饲料提升鹅肉品质效果试验3批次。</t>
  </si>
  <si>
    <t>购买桑园管护物资数量</t>
  </si>
  <si>
    <t>＝80吨</t>
  </si>
  <si>
    <t>579.05</t>
  </si>
  <si>
    <t>0.55</t>
  </si>
  <si>
    <t>年内实际采购复合肥、有机肥、桐麸等桑园管护肥料共计579.05吨。（80/579.05）</t>
  </si>
  <si>
    <t>基地桑园管护原计划使用猪粪有机肥，由于桑树饲料养猪项目因动物疫病防控需要暂停实施，猪粪有机肥没能按计划供应。为保障站本部及武鸣基地桑园管护施肥需要，年中按规定程序申请将猪饲料预算80万元调整用于采购桑园管护肥料（桂财农函〔2023〕125号），因此实际采购数量多于年初计划数。</t>
  </si>
  <si>
    <t>设备、物资采购验收合格率</t>
  </si>
  <si>
    <t>专用仪器设备及农用物资采购、中心实验室配套运转设备采购、生产园区养殖基地猪饲料采购、桑园管护物资采购、果桑农旅融合高效发展新模式展示棚搭建物资采购、蚕用物资采购等采购项目均已验收通过，验收合格率达100%。</t>
  </si>
  <si>
    <t>饲养实验按期开展率</t>
  </si>
  <si>
    <t>2.7</t>
  </si>
  <si>
    <t>饲养实验原计划于2023年上半年开展，因生产疫病防控要求统一调整至下半年进行。</t>
  </si>
  <si>
    <t>因动物疫病防控要求，调整原计划实验时间。针对这一情况，应根据生产实际，提前做好突发情况预案。</t>
  </si>
  <si>
    <t>设施修缮竣工验收合格率</t>
  </si>
  <si>
    <t>蚕病实验楼屋顶修缮工程和武鸣基地园区基础设施修缮工程均已验收通过，竣工验收合格率达100%。</t>
  </si>
  <si>
    <t>项目完成及时率为90%。采购桑园管护物资、发布蚕桑病虫害预报预警信息、基础设施修缮、搭建果桑农旅融合高效发展新模式展示棚等工作均按时完成。饲养实验原计划于2023年上半年开展，因生产疫病防控要求统一调整至下半年进行。</t>
  </si>
  <si>
    <t>武鸣基地运转支出成本</t>
  </si>
  <si>
    <t>≤697.4万元</t>
  </si>
  <si>
    <t>593.62</t>
  </si>
  <si>
    <t>2023年武鸣基地运转支出为593.62万元，控制在支出计划数内。</t>
  </si>
  <si>
    <t>年内根据科研生产需要，申请将部分武鸣基地劳务费调整为专用材料费，用于搭建站本部果桑农旅融合高效发展新模式展示棚，因此武鸣基地实际支出低于年初计划数。</t>
  </si>
  <si>
    <t>站本部基础研发支出成本</t>
  </si>
  <si>
    <t>≤806.1万元</t>
  </si>
  <si>
    <t>881.76</t>
  </si>
  <si>
    <t>4.53</t>
  </si>
  <si>
    <t>2023年站本部基础研发支出为881.76万元，高于年初计划数。</t>
  </si>
  <si>
    <t>年内根据科研生产需要，申请将部分武鸣基地劳务费调整为专用材料费，用于搭建站本部果桑农旅融合高效发展新模式展示棚，因此站本部实际支出高于年初计划数。</t>
  </si>
  <si>
    <t>保存桑树品种资源</t>
  </si>
  <si>
    <t>＝1800份</t>
  </si>
  <si>
    <t>15</t>
  </si>
  <si>
    <t>1820</t>
  </si>
  <si>
    <t>全年正常保存桑树品种资源1820份。</t>
  </si>
  <si>
    <t>小蚕人工饲料育技术推广示范点</t>
  </si>
  <si>
    <t>在百色、河池新建人工饲料养蚕示范点共11个。</t>
  </si>
  <si>
    <t>科研人员对科研生产条件的满意度</t>
  </si>
  <si>
    <t>结合项目实际，共发出调查问卷15份，收回调查问卷15份，其中满意15份、不满意0份，科研人员对科研生产条件的满意度为100%。</t>
  </si>
  <si>
    <t>对照年初设定的项目绩效目标，2023年我站严格执行预算，能够按照国家的法律法规加强预算管理，不断完善内控制度，认真地完成了2023年部门预算批复的项目建设内容，取得了较好的预算执行效果。2023年农业生产发展专项资金（农业技术推广与服务）项目绩效目标全面完成，取得了良好社会效益。</t>
  </si>
  <si>
    <t>进一步科学合理设置绩效指标，并根据科研生产实际及时调整优化。</t>
  </si>
  <si>
    <t>农业生产发展专项资金(粮食生产激励资金-补助市县)</t>
  </si>
  <si>
    <t>450000230950100011483</t>
  </si>
  <si>
    <t>5000.0</t>
  </si>
  <si>
    <t>8000.0</t>
  </si>
  <si>
    <t>13000.0</t>
  </si>
  <si>
    <t>5328.47</t>
  </si>
  <si>
    <t>40.99</t>
  </si>
  <si>
    <t>为了激励各地重农抓粮的积极性，经自治区党委、政府同意，2022年我区出台了《广西粮食生产激励办法（试行），明确每年度对上年粮食生产成效突出的县（市、区）给予资金激励。为保持政策延续性，2023年将对2022年度获得激励的县（市、区）给予资金奖励。</t>
  </si>
  <si>
    <t>奖补2022年粮食生产成效突出的县（市、区）个数</t>
  </si>
  <si>
    <t>＝51个</t>
  </si>
  <si>
    <t>51</t>
  </si>
  <si>
    <t>完成奖补2022年粮食生产成效突出的51个县（市、区）</t>
  </si>
  <si>
    <t>资金支付合规率</t>
  </si>
  <si>
    <t>资金均已按照相关支出制度进行支付，支付合规率100%</t>
  </si>
  <si>
    <t>项目完成及时率</t>
  </si>
  <si>
    <t>奖补已于2023年6月26日完成，完成及时率100%</t>
  </si>
  <si>
    <t>每个市县奖补成本</t>
  </si>
  <si>
    <t>91至463万元</t>
  </si>
  <si>
    <t>根据《自治区农业农村厅自治区发展改革委自治区财政厅关于印发广西粮食生产激励办法（试行）的通知（桂农厅发【2022】15号）》每个市县奖补成本91-463万元</t>
  </si>
  <si>
    <t>对当年粮食播种面积、产量保持稳定的影响程度</t>
  </si>
  <si>
    <t>明显</t>
  </si>
  <si>
    <t>对当年粮食播种面积、产量保持稳定的影响程度明显。2023年全区粮食播种面积4252.05万亩，增长0.2%；粮食产量1395.4万吨，比上年增长0.2%，粮食生产连续四年实现面积、产量增长。</t>
  </si>
  <si>
    <t>试点村民满意度</t>
  </si>
  <si>
    <t>96.97</t>
  </si>
  <si>
    <t>问卷发放66份，服务对象满意度达96.97%以上</t>
  </si>
  <si>
    <t>根据《自治区农业农村厅自治区发展改革委自治区财政厅关于印发广西粮食生产激励办法（试行）的通知（桂农厅发【2022】15号）》的要求，完成对51个县的奖补，每个市县奖补91-463万元</t>
  </si>
  <si>
    <t>2023年自治区财政大豆玉米带状复合种植补贴资金</t>
  </si>
  <si>
    <t>450000230490500036184</t>
  </si>
  <si>
    <t>905006-农业处</t>
  </si>
  <si>
    <t>905-实拔单位</t>
  </si>
  <si>
    <t>1000.0</t>
  </si>
  <si>
    <t>787.72</t>
  </si>
  <si>
    <t>78.77</t>
  </si>
  <si>
    <t>完成大豆玉米带状复合种植补贴发放。</t>
  </si>
  <si>
    <t>完成大豆玉米带状复合种植面积</t>
  </si>
  <si>
    <t>≥20万亩</t>
  </si>
  <si>
    <t>22.66</t>
  </si>
  <si>
    <t>据广西调查总队提供的统计数据，2023年广西大豆玉米带状复合种植播种面积为15104.89公顷，折合22.66万亩，完成2023年任务的113.3%，超额完成任务。</t>
  </si>
  <si>
    <t>补贴公示制度落实率</t>
  </si>
  <si>
    <t>项目共涉及14市、县（市、区)，制度已落实96个，落实率100%。</t>
  </si>
  <si>
    <t>完成大豆玉米带状复复合种植时限</t>
  </si>
  <si>
    <t>2023年10月前完成</t>
  </si>
  <si>
    <t>2023年8月已完成全部种植任务</t>
  </si>
  <si>
    <t>补贴标准</t>
  </si>
  <si>
    <t>≤200元/亩</t>
  </si>
  <si>
    <t>50</t>
  </si>
  <si>
    <t>项目严格按照每亩50元的标准进行补助，共补助1000万元</t>
  </si>
  <si>
    <t>对当年大豆玉米带状复合种植面积保持稳定的影响程度</t>
  </si>
  <si>
    <t>大豆全年产量10249.93吨，全年每亩单产89.36公斤；玉米全年产量44647.18吨，全年每亩单产399.10公斤；再生稻全年产量7392.57吨，全年每亩单产198.86公斤。对当年大豆玉米带状复合种植面积保持稳定的影响程度明显</t>
  </si>
  <si>
    <t>补贴对象满意度</t>
  </si>
  <si>
    <t>问卷共发出27份，满意度为100%</t>
  </si>
  <si>
    <t>1.项目产出指标完成情况（1）产出数量指标完成情况：据广西调查总队数据，全区2023年大豆玉米带状复合种植面积完成22.66万亩。2023年产出数量指标计划完成的指标值已完成。（2）产出质量指标完成情况：建立大豆玉米带状复合种植补贴公示等制度落实率；100%。（3）产出时效指标完成情况：任务面积完成时效，2023年12月31日前，已完成。（4）产出成本指标完成情况：项目补助资金；≤1000万元。2023年产出成本指标计划完成的指标值已全部完成。2.项目效益指标完成情况：对当年大豆玉米带状复合种植面积保持稳定的影响程度明显，面积稳定在20万亩以上。3.满意度指标经调查，公众满意度在90%以上；2023年没有接到社会公众和项目实施单位工作人员投诉，满意度较高。</t>
  </si>
  <si>
    <t>农业生产发展专项资金（支持牛羊产业发展若干政策措施-补助市县）</t>
  </si>
  <si>
    <t>450000210350145559190</t>
  </si>
  <si>
    <t>10023.0</t>
  </si>
  <si>
    <t>7006.34</t>
  </si>
  <si>
    <t>69.9</t>
  </si>
  <si>
    <t>通过项目实施，建成一批五星级的肉牛、肉羊、奶水牛现代生态养殖示范场，示范带动肉牛、肉羊和奶水牛标准化生态养殖，推动建设肉牛、肉羊、奶水牛生态养殖示范县，加快推进我区畜牧业高质量发展。</t>
  </si>
  <si>
    <t>奖补优良牧草种植和桑枝饲料化利用重量</t>
  </si>
  <si>
    <t>＝6.97万吨</t>
  </si>
  <si>
    <t>6.97</t>
  </si>
  <si>
    <t>奖补收贮存优质草料隆安县12158.48吨、西乡塘区5040.37吨等12个县（区）共6.97万吨</t>
  </si>
  <si>
    <t>奖补引进牛羊（奶水牛）良种种质资源数量</t>
  </si>
  <si>
    <t>＝599头</t>
  </si>
  <si>
    <t>599</t>
  </si>
  <si>
    <t>完成奖补了雁山区广西嵘盛生态养殖有限公司引进288头牛、平南县益联畜牧养殖专业合作社110头牛、广西东兰县华原牧业有限公司100头牛、广西大化县康鑫达农牧科技有限公司101头羊，共599头。</t>
  </si>
  <si>
    <t>奖补新建（扩建）牛羊（奶水牛）生态养殖示范场个数</t>
  </si>
  <si>
    <t>＝60个</t>
  </si>
  <si>
    <t>60</t>
  </si>
  <si>
    <t>完成奖补南宁市5个、桂林市13个、梧州市3个、防城港1个、贵港8个、玉林12个、百色7个、贺州1个、河池2个、来宾7个、崇左1个，共60个新建（扩建）牛羊（奶水牛）生态养殖示范场</t>
  </si>
  <si>
    <t>奖补2022年回收杂交母水牛头数</t>
  </si>
  <si>
    <t>＝134头</t>
  </si>
  <si>
    <t>134</t>
  </si>
  <si>
    <t>完成奖补博白县广西桂牛水牛乳业股份有限公司等公司共134头回收杂交母水牛</t>
  </si>
  <si>
    <t>奖补2022年新增犊牛的母牛头数</t>
  </si>
  <si>
    <t>＝39999头</t>
  </si>
  <si>
    <t>39999</t>
  </si>
  <si>
    <t>完成奖补隆安县688头、马山县1303头等17个县，共3999头2022年新增犊牛的母牛</t>
  </si>
  <si>
    <t>根据印发《自治区农业农村厅办公室关于公布2022年支持牛羊产业发展若干政策措施项目奖补名单的通知》进行奖补</t>
  </si>
  <si>
    <t>资金拨付时间</t>
  </si>
  <si>
    <t>2023年6月30日前</t>
  </si>
  <si>
    <t>由于县级财政困难，部分县无法于2023年6月30日前拨付</t>
  </si>
  <si>
    <t>引进牛羊（奶水牛）良种种质资源补助成本</t>
  </si>
  <si>
    <t>≤109万元</t>
  </si>
  <si>
    <t>109</t>
  </si>
  <si>
    <t>因地方财政困难，该项支出未超过109万元</t>
  </si>
  <si>
    <t>新建（扩建）牛羊（奶水牛）生态养殖示范场补助成本</t>
  </si>
  <si>
    <t>≤5497万元</t>
  </si>
  <si>
    <t>5497</t>
  </si>
  <si>
    <t>因地方财政困难，该项支出未超过5497万元</t>
  </si>
  <si>
    <t>回收杂交母水牛良种扩繁补助成本</t>
  </si>
  <si>
    <t>≤26万元</t>
  </si>
  <si>
    <t>26</t>
  </si>
  <si>
    <t>因地方财政困难，该项支出未超过26万元</t>
  </si>
  <si>
    <t>杂交母牛（含母水牛）扩繁增量补助成本</t>
  </si>
  <si>
    <t>≤3999.9万元</t>
  </si>
  <si>
    <t>3999.9</t>
  </si>
  <si>
    <t>因地方财政困难，该项支出未超过3999.9万元</t>
  </si>
  <si>
    <t>优良牧草种植和桑枝饲料化利用补助成本</t>
  </si>
  <si>
    <t>≤391.1万元</t>
  </si>
  <si>
    <t>391.1</t>
  </si>
  <si>
    <t>因地方财政困难，该项支出未超过391.1万元</t>
  </si>
  <si>
    <t>对于推进牛羊产业高质量绿色发展的影响程度</t>
  </si>
  <si>
    <t>支持新扩建畜禽生态养殖示范场234个，撬动社会投资约65亿元；支持新增牛犊4.89万头，增长22.25%；收贮优质饲草料90.35万吨，增长14.48%。省部共建开展畜禽养殖标准化示范创建活动，2023 年新增国家级示范场10个，居全国第4位；自治区级示范场101个。</t>
  </si>
  <si>
    <t>受助企业满意度</t>
  </si>
  <si>
    <t>问卷发放188份，受助企业满意度达100%</t>
  </si>
  <si>
    <t>年度储备设施畜牧项目319个，支持新扩建畜禽生态养殖示范场234个，撬动社会投资约65亿元；支持新增牛犊4.89万头，增长22.25%；收贮优质饲草料90.35万吨，增长14.48%。省部共建开展畜禽养殖标准化示范创建活动，2023 年新增国家级示范场10个，居全国第4位；自治区级示范场101个。</t>
  </si>
  <si>
    <t>2023年农业增产增收攻坚行动项目补助资金</t>
  </si>
  <si>
    <t>450000230950100012407</t>
  </si>
  <si>
    <t>41287.1685</t>
  </si>
  <si>
    <t>37147.69</t>
  </si>
  <si>
    <t>89.97</t>
  </si>
  <si>
    <t>支持全区发展种植、畜牧、水产等现代设施农业，举办果品产销对接活动，力争带动2023年农林牧渔业总产值达7306亿元，增长5.3%以上。</t>
  </si>
  <si>
    <t>生猪产业发展项目数</t>
  </si>
  <si>
    <t>≥21个</t>
  </si>
  <si>
    <t>21</t>
  </si>
  <si>
    <t>完成对南宁市西乡塘牧原农牧有限公司（二场）新建10万头生猪项目等21个项目的验收</t>
  </si>
  <si>
    <t>设施水果项目数</t>
  </si>
  <si>
    <t>≥3个</t>
  </si>
  <si>
    <t>2023年共完成3个项目，其中光驱避防控荔枝蛀蒂虫1个，火龙果夜补光1个，网室栽培1个。建设面积551亩，带动社会总投资366万，补助方向总投资280万元；</t>
  </si>
  <si>
    <t>家禽产业发展项目数</t>
  </si>
  <si>
    <t>完成对鹿寨县众兴禽业有限责任公司新建30万羽养鸡场项目等6个项目的建设验收</t>
  </si>
  <si>
    <t>渔业产业发展项目数</t>
  </si>
  <si>
    <t>完成对北海市大渔农业科技有限公司新建年产800吨拱棚对虾养殖项目等21个渔业产业发展项目的建设验收</t>
  </si>
  <si>
    <t>食用菌产业发展项目数</t>
  </si>
  <si>
    <t>≥2个</t>
  </si>
  <si>
    <t>共有2个食用菌产业发展项目，2个项目均建设完成，其中广西汇菇源生物技术有限公司新建192亩食用菌项目经农业农村厅批准，调整为设施食用菌项目。</t>
  </si>
  <si>
    <t>水果产业发展项目数</t>
  </si>
  <si>
    <t>≥20个</t>
  </si>
  <si>
    <t>2023年共完成建设了20个水肥一体化项目。面积1.6万亩，总投资5620万元。</t>
  </si>
  <si>
    <t>设施桑蚕项目数</t>
  </si>
  <si>
    <t>≥10个</t>
  </si>
  <si>
    <t>完成10设施桑产项目的建设验收，其中，项目分两批下达资金，第一批6个项目，第二批补助桑蚕项目3个。</t>
  </si>
  <si>
    <t>果品产销对接活动</t>
  </si>
  <si>
    <t>≥48场次</t>
  </si>
  <si>
    <t>在区内及全国重要城市共计举办49场产销对接活动，其中自治区级9场（次），市县40场（次）。</t>
  </si>
  <si>
    <t>设施畜牧项目数</t>
  </si>
  <si>
    <t>≥164个</t>
  </si>
  <si>
    <t>164</t>
  </si>
  <si>
    <t>全年共补助165个项目，其中东兴市江平益丰养殖场新建0.35万头生猪养殖场项目未通过验收，终止实施，实际完成164个项目</t>
  </si>
  <si>
    <t>设施渔业项目数</t>
  </si>
  <si>
    <t>≥15个</t>
  </si>
  <si>
    <t>完成对广西福海水产养殖有限公司新建年产300吨陆基圆池循环水养殖项目等15个项目的建设验收</t>
  </si>
  <si>
    <t>设施蔬菜项目数</t>
  </si>
  <si>
    <t>≥48个</t>
  </si>
  <si>
    <t>48</t>
  </si>
  <si>
    <t>实际完成48个设施蔬菜项目建设验收</t>
  </si>
  <si>
    <t>设施食用菌项目数</t>
  </si>
  <si>
    <t>≥25个</t>
  </si>
  <si>
    <t>设施食用菌项目共分2批，第二批12个，第三批13个；其中桂林新烽生物科技有限公司新建150亩食用菌项目（第一期）项目未通过验收，终止实施，实际完成25个。</t>
  </si>
  <si>
    <t>项目验收合格率</t>
  </si>
  <si>
    <t>98.86</t>
  </si>
  <si>
    <t>9.89</t>
  </si>
  <si>
    <t>全区共有615个增产增收项目，其中共有7个项目未完成验收，其余项目均已通过验收，验收合格率为98.86%</t>
  </si>
  <si>
    <t>项目完成时间</t>
  </si>
  <si>
    <t>2023年12月底前</t>
  </si>
  <si>
    <t>全区共有615个增产增收项目，其中共有7个项目未完成验收，其余项目均已通过验收，项目完成率为98.86%</t>
  </si>
  <si>
    <t>设施渔业补贴金额</t>
  </si>
  <si>
    <t>≤2881万元</t>
  </si>
  <si>
    <t>2881</t>
  </si>
  <si>
    <t>设施渔业补贴金额为2881万元</t>
  </si>
  <si>
    <t>设施畜牧补贴金额</t>
  </si>
  <si>
    <t>≤20963.265万元</t>
  </si>
  <si>
    <t>18213.265</t>
  </si>
  <si>
    <t>设施畜牧补贴金额为18213.27万元</t>
  </si>
  <si>
    <t>设施桑蚕补贴金额</t>
  </si>
  <si>
    <t>≤235.5万元</t>
  </si>
  <si>
    <t>235.5</t>
  </si>
  <si>
    <t>设施桑蚕补贴金额为235.5万元</t>
  </si>
  <si>
    <t>设施水果补贴金额</t>
  </si>
  <si>
    <t>≤62万元</t>
  </si>
  <si>
    <t>62</t>
  </si>
  <si>
    <t>设施水果补贴金额为62万元</t>
  </si>
  <si>
    <t>生猪产业发展施补贴金额</t>
  </si>
  <si>
    <t>≤3888万元</t>
  </si>
  <si>
    <t>3720</t>
  </si>
  <si>
    <t>生猪产业发展施补贴金额为3720</t>
  </si>
  <si>
    <t>家禽产业发展施补贴金额</t>
  </si>
  <si>
    <t>≤1105万元</t>
  </si>
  <si>
    <t>1105</t>
  </si>
  <si>
    <t>家禽产业发展施补贴金额为1105万元</t>
  </si>
  <si>
    <t>水果产业发展施补贴金额</t>
  </si>
  <si>
    <t>≤1589.66万元</t>
  </si>
  <si>
    <t>1589.668</t>
  </si>
  <si>
    <t>水果产业发展施补贴金额为1589.67万元</t>
  </si>
  <si>
    <t>渔业产业发展施补贴金额</t>
  </si>
  <si>
    <t>≤2719.2万元</t>
  </si>
  <si>
    <t>2519.2</t>
  </si>
  <si>
    <t>渔业产业发展施补贴金额为2519.2万元</t>
  </si>
  <si>
    <t>设施食用菌补贴金额</t>
  </si>
  <si>
    <t>≤2506万元</t>
  </si>
  <si>
    <t>2050</t>
  </si>
  <si>
    <t>设施食用菌项目共分2批，合计补助资金2506万元。</t>
  </si>
  <si>
    <t>设施蔬菜补贴金额</t>
  </si>
  <si>
    <t>≤2345.786270万元</t>
  </si>
  <si>
    <t>1881.28627</t>
  </si>
  <si>
    <t>设施蔬菜补贴金额为1881.29</t>
  </si>
  <si>
    <t>果品产销对接活动施补贴金额</t>
  </si>
  <si>
    <t>≤1991.74925万元</t>
  </si>
  <si>
    <t>1890.77165</t>
  </si>
  <si>
    <t>果品产销对接活动施补贴金额为1890.77万元</t>
  </si>
  <si>
    <t>食用菌产业发展施补贴金额</t>
  </si>
  <si>
    <t>≤1000万元</t>
  </si>
  <si>
    <t>1000</t>
  </si>
  <si>
    <t>食用菌产业发展施补贴金额为1000万元</t>
  </si>
  <si>
    <t>果品产销对接活动现场合同交易额</t>
  </si>
  <si>
    <t>≥200000万元</t>
  </si>
  <si>
    <t>672398.587</t>
  </si>
  <si>
    <t>累计邀约区内外采购商2497家，签约总金额67.24亿元，超额完成预定20亿元目标任务。累计发布媒体宣传报道488篇，着力把“桂字号”秋冬水果产销对接活动打造成为全国知名农产品营销品牌，进一步畅通“桂果”产供销一体化供应链，提升“桂字号”农业品牌影响力和市场竞争力。</t>
  </si>
  <si>
    <t>原因：一是活动筹备时间紧，本次系列产销活动是首次针对秋冬季节水果举办产销活动。二是活动范围广，举办地点多为消费能力较高的一、二线重点城市。三是宣传力度大，品牌形象建设获采购商及消费者认可。四是开展电商直播，拓宽线上销售渠道进一步提升销售额。改进措施：一是及早谋划，产销对接活动常态化；二是扩大范围，促进全品类农产品销售；三是突出重点，强化联农带农机制；加大宣传，扩大农业品牌影响力。</t>
  </si>
  <si>
    <t>食用菌产值增加额</t>
  </si>
  <si>
    <t>≥10960.5万元</t>
  </si>
  <si>
    <t>14097.3313</t>
  </si>
  <si>
    <t>设施食用菌增加产值4384.4万元，食用菌产业发展项目增加产值9607.57万元。</t>
  </si>
  <si>
    <t>水果产值增加额</t>
  </si>
  <si>
    <t>≥6601.93万元</t>
  </si>
  <si>
    <t>7095.29</t>
  </si>
  <si>
    <t>新增产量1.93万吨，新增产值7095.29万元</t>
  </si>
  <si>
    <t>桑蚕产值增加额</t>
  </si>
  <si>
    <t>≥3553万元</t>
  </si>
  <si>
    <t>3826.71</t>
  </si>
  <si>
    <t>实际增加产值3826.71万元</t>
  </si>
  <si>
    <t>畜牧业产值增加额</t>
  </si>
  <si>
    <t>≥236670.50万元</t>
  </si>
  <si>
    <t>193164.95</t>
  </si>
  <si>
    <t>3.26</t>
  </si>
  <si>
    <t>畜牧业产值增加了193164.95万元</t>
  </si>
  <si>
    <t>部分项目验收后刚进入投产阶段还未产生收益，加之生猪价格低迷</t>
  </si>
  <si>
    <t>渔业产值增加额</t>
  </si>
  <si>
    <t>≥32807万元</t>
  </si>
  <si>
    <t>36110.64</t>
  </si>
  <si>
    <t>渔业产值增加额为36110.64，实现年初目标</t>
  </si>
  <si>
    <t>蔬菜产值增加额</t>
  </si>
  <si>
    <t>≥4879.2万元</t>
  </si>
  <si>
    <t>4455.83</t>
  </si>
  <si>
    <t>3.65</t>
  </si>
  <si>
    <t>设施蔬菜实际增加产值4455.83万元。</t>
  </si>
  <si>
    <t>未达目标值的原因是实际实施项目调减。</t>
  </si>
  <si>
    <t>相关企业满意度</t>
  </si>
  <si>
    <t>95.5</t>
  </si>
  <si>
    <t>问卷共发放100份，满意度为95.5%</t>
  </si>
  <si>
    <t>一、产出数量方面：1.设施蔬菜项目数48个，已完成目标值2.设施食用菌项目数25个，已完成目标值3.设施水果项目数3个，已完成目标值4.设施桑蚕项目数10个，已完成目标值5.设施畜牧项目数164个，已完成目标值6.设施渔业项目数15个，已完成目标值7.生猪产业发展项目数21个，已完成目标值8.家禽产业发展项目数6个，已完成目标值9.水果产业发展项目数20个，已完成目标值10.食用菌产业发展项目数1个，2个项目均建设完成，其中广西汇菇源生物技术有限公司新建192亩食用菌项目经农业农村厅批准，调整为设施食用菌项目。11.渔业产业发展项目数21个，已完成目标值12.果品产销对接活动49场，已完成目标值二、产出质量方面：全区共有615个增产增收项目，其中共有7个项目未完成验收，其余项目均已通过验收，验收合格率为98.86%三、产出时效方面：全区共有615个增产增收项目，其中共有7个项目未完成验收，其余项目均已通过验收，项目完成率为98.86%四、产出成本方面：本项目实际支出37147.69 万元，控制在预算范围内五、经济效益方面：1.设施蔬菜实际增加产值4455.83万元。未达目标值的原因是实际实施项目调减。2.设施食用菌增加产值4384.4万元，食用菌产业发展项目增加产值9607.57万元。3.水果新增产量1.93万吨，新增产值7095.29万元4.设施桑蚕实际增加产值3826.71万元5.畜牧业产值增加了193164.95万元，部分项目验收后刚进入投产阶段还未产生收益，加之生猪价格低迷6.渔业产值增加额为36110.64，实现年初目标7.果品产销对接会累计邀约区内外采购商2497家，签约总金额66.09亿元，超额完成预定20亿元目标任务。累计发布媒体宣传报道488篇，着力把“桂字号”秋冬水果产销对接活动打造成为全国知名农产品营销品牌，进一步畅通“桂果”产供销一体化供应链，提升“桂字号”农业品牌影响力和市场竞争力。六、满意度方面：相关企业满意度达95%</t>
  </si>
  <si>
    <t>2023年秋粮“一喷多促”和水稻重大病虫害统防统治补助</t>
  </si>
  <si>
    <t>450000230950100012377</t>
  </si>
  <si>
    <t>9000.0</t>
  </si>
  <si>
    <t>8670.07</t>
  </si>
  <si>
    <t>96.33</t>
  </si>
  <si>
    <t>按照项目实施要求，全区秋粮“一喷多促”面积达到200万亩，水稻重大病虫害统防统治达到150万亩。</t>
  </si>
  <si>
    <t>秋粮“一喷多促”秋玉米喷施面积</t>
  </si>
  <si>
    <t>≥42万亩</t>
  </si>
  <si>
    <t>40.46</t>
  </si>
  <si>
    <t>5.78</t>
  </si>
  <si>
    <t>玉米喷施面积40.46万亩</t>
  </si>
  <si>
    <t>部分地区因台风等天气原因，错过水稻玉米一喷多促和统防统治实施的关键农时，导致项目无法全部完成</t>
  </si>
  <si>
    <t>“两迁”害虫等重大病虫害统防统治晚稻喷施面积</t>
  </si>
  <si>
    <t>≥150万亩</t>
  </si>
  <si>
    <t>147.82</t>
  </si>
  <si>
    <t>7.88</t>
  </si>
  <si>
    <t>水稻重大病虫害统防统治面积147.82万亩</t>
  </si>
  <si>
    <t>部分群众担心植保飞喷作业影响到桑叶和蚕虫的健康，不支持飞喷作业</t>
  </si>
  <si>
    <t>秋粮“一喷多促”晚稻喷施面积</t>
  </si>
  <si>
    <t>≥158万亩</t>
  </si>
  <si>
    <t>160</t>
  </si>
  <si>
    <t>水稻喷施面积160.00万亩</t>
  </si>
  <si>
    <t>=100%</t>
  </si>
  <si>
    <t>所有项目均已通过验收</t>
  </si>
  <si>
    <t>2023年11月前</t>
  </si>
  <si>
    <t>项目已于2023年11月前完成验收</t>
  </si>
  <si>
    <t>秋粮“一喷多促”和水稻重大病虫害统防统治合并实施补助标准</t>
  </si>
  <si>
    <t>≥50元/亩</t>
  </si>
  <si>
    <t>秋粮“一喷多促”和水稻重大病虫害统防统治合并实施每亩补助50元</t>
  </si>
  <si>
    <t>秋粮“一喷多促”单独实施补助标准</t>
  </si>
  <si>
    <t>≥30元/亩</t>
  </si>
  <si>
    <t>秋粮“一喷多促”单独实施每亩补助30元</t>
  </si>
  <si>
    <t>水稻重大病虫害统防统治单独实施补助标准</t>
  </si>
  <si>
    <t>≥20元/亩</t>
  </si>
  <si>
    <t>水稻重大病虫害统防统治单独实施每亩补助20元</t>
  </si>
  <si>
    <t>全年粮食总产量与2022年相比保持稳定或增加</t>
  </si>
  <si>
    <t>稳定或增加</t>
  </si>
  <si>
    <t>各农业社会化服务组织满意度</t>
  </si>
  <si>
    <t>问卷共发放100份，满意度为100%</t>
  </si>
  <si>
    <t>1.项目产出指标完成情况（1）产出数量指标完成情况：①秋粮“一喷多促”秋玉米喷施面积40.46万亩；②“两迁”害虫等重大病虫害统防统治晚稻喷施面积147.82万亩；③秋粮“一喷多促”晚稻喷施面积160.00万亩。2023年产出数量指标计划完成的指标值大部分已完成，但由于部分县（市、区）是种桑养蚕重点区域，桑园面积大，桑园地块与水稻、玉米种植地块掺杂分布，部分群众担心植保飞喷作业影响到桑叶和蚕虫的健康，不支持飞喷作业，项目无法全部完成。2023年全区秋粮“一喷多促”实际喷施面积200.46万亩，完成目标任务的100.23%，其中，水稻喷施面积160.00万亩，完成目标任务的101.27%；玉米喷施面积40.46万亩，完成目标任务的96.33%。实施水稻重大病虫害统防统治面积147.82万亩，完成目标任务的98.55%，（2）产出质量指标完成情况：项目验收合格率100%。（3）产出时效指标完成情况：项目完成时间2023年11月前。（4）产出成本指标完成情况：①秋粮“一喷多促”和水稻重大病虫害统防统治合并实施补助标准≤50元/亩；②秋粮“一喷多促”单独实施补助标准≤30元/亩；③水稻重大病虫害统防统治单独实施补助标准≤20元/亩。2.项目效益指标完成情况据国家统计局公告，2023年全区粮食总产量1395.4万吨，同比2022年增加2.3万吨，增0.16%，实现粮食总产量与2022年相比增加3.满意度指标经问卷调查和现场访谈，公众满意度在90%以上；2023年没有接到社会公众和项目实施单位工作人员投诉，满意度较高。</t>
  </si>
  <si>
    <t>2023年农业增产增收攻坚行动项目支出部门评价评分表</t>
  </si>
  <si>
    <t>三级指标</t>
  </si>
  <si>
    <t>四级指标</t>
  </si>
  <si>
    <t>指标解释</t>
  </si>
  <si>
    <t>评分标准</t>
  </si>
  <si>
    <t>评分</t>
  </si>
  <si>
    <t>完成情况描述</t>
  </si>
  <si>
    <t>主要核查资料</t>
  </si>
  <si>
    <t>投入(5 分)</t>
  </si>
  <si>
    <t>（一）前期准备（5分）</t>
  </si>
  <si>
    <t>1.项目决策</t>
  </si>
  <si>
    <t>——</t>
  </si>
  <si>
    <t>项目申请、设立过程是否符合相关要求，用以 反映和考核项目立项规范性和可行性情况。</t>
  </si>
  <si>
    <t>1.项目设立有据可依（如有政策文件规定或自治区领导批示等），与国家、自治区、市县相 关政策相符的，得3分。项目设立无依据扣2分；与国家、自治区、市县相关政策不符的，每发现一处扣1分，扣完为止。
2.项目具体明确，合理可行，且资金结构合理的，得2分。项目计划内容不具体或不具备可行性的，扣1分；资金结构不合理的，扣1分。</t>
  </si>
  <si>
    <t>1.项目设立依据《广西壮族自治区人民政府办公厅关于印发学思想拼经济稳增长惠民生“六个攻坚行动”总体方案》及系列子方案的通知》（桂政办发〔2023〕56号）文件开展得3分；
2.制定了《农业增产增收攻坚行动项目储备指南》（桂农厅发〔2023〕80号），项目具体明确，资金结构合理，主要针对：
（1）设施农业（拟安排1.2亿）
（2）生猪产业（拟安排1.4亿元）
（3）家禽产业（拟安排0.33亿元）
（4）水果产业（拟安排0.5亿元）
（5）果品产销对接（拟安排0.2亿元）
（6）食用菌产业（拟安排0.2亿元）
（7）渔业产业（拟安排0.47亿元）
（8）粮食产业（拟安排0.9亿元）
（9）金融保障（拟安排0.8亿元）等以上几个方向项目进行补贴，得2分。</t>
  </si>
  <si>
    <t>项目方案材料： 如可行性报告、 项目方案、项目 招投标文件、部 门预算文本等。</t>
  </si>
  <si>
    <t>过程
(35分)</t>
  </si>
  <si>
    <t>（二）项目管理(10 分)</t>
  </si>
  <si>
    <t>2.项目管理制度</t>
  </si>
  <si>
    <t>是否制定项目管理办 法或有可参照执行的 项目管理办法。</t>
  </si>
  <si>
    <t>制定项目管理办法或有可参照执行的项目管理办法，且项目管理办法合法、合规、完整，得1分；有项目管理办法，但存在不合法、不合规、不完整等情况的，扣0.5分；无项目管理办法得0分。</t>
  </si>
  <si>
    <t>《广西壮族自治区农业农村厅内部控制管理暂行办法》对项目管理、财务管理、合同管理做了规定，同时制定了《广西壮族自治区农业生产发展专项资金管理办法》、《自治区农业农村厅办公室关于印发推进落实农业增产增收攻坚行动工作方案的通知》，制度完整、规范、有效，得1分。</t>
  </si>
  <si>
    <t>项目管理制度等。
，请补充其他具体的项目管理办法</t>
  </si>
  <si>
    <t>3.制度执 行有效性</t>
  </si>
  <si>
    <t>项目实施是否符合相 关业务管理规定。</t>
  </si>
  <si>
    <t>1.项目实施遵守相关法律法规和业务管理规定，项目调整及支出调整按规定履行报批手续的，得1分。
2.项目采购或招投标、建设、监理、验收等严格执行相关制度规定，得4分；每发现一处不符合扣1 分，扣完为止。</t>
  </si>
  <si>
    <t>1.项目实施遵守相关法律法规和业务管理规定，按照《自治区农业农村厅办公室关于印发推进落实农业增产增收攻坚行动工作方案的通知》管理要求，项目调整及支出调整均已按照按规定履行报批手续，自治区农业农村厅计划财务处每月按旬发送《关于调度农业增产增收攻坚行动工作进展的函》，调度项目进展并通报；调度项目情况后，自治区农业农村厅下达《关于调整农业增产增收攻坚行动项目的通知》，根据项目实际作出调整，得1分。
2.（1）来宾市兴宾区农业农村部门开展在开展秋粮“一喷多促”和水稻重大病虫害统治项目工作中未执行政府采购程序、横州市自主遴选不具备资质的社会服务组织，即中国移动广西南宁分公司，开展秋粮“一喷多促”和水稻重大病虫害统防统治工作，中国移动广西南宁分公司无相关经营许可证，经营范围不包括该项工作，扣2分。（2）都安瑶族自治县、罗成仡佬族自治县农业农村局在未取得工程项目发票、第三方财务审计报告或第三方工程竣工结算审计报告情况下通过验收，扣2分。</t>
  </si>
  <si>
    <t>项目实施审批 文件、采购或招投标、建设、监理、验收等有关文件。另外需要补充“三个报告”得审计报告和反映的问题</t>
  </si>
  <si>
    <t>4.项目质量控制</t>
  </si>
  <si>
    <t>项目实施是否为达到 项目质量要求而采取 了必需的措施。</t>
  </si>
  <si>
    <t>1.资金使用单位建立或具有相应的质量管控制度，且执行良好的，得2分。
2.区直业务主管部门按规定对项目进行检查、 监控的，得1分（需提供书面文件）。</t>
  </si>
  <si>
    <t>1.《广西壮族自治区农业农村厅内部控制管理暂行办法》《广西壮族自治区农业生产发展专项资金管理办法》对监督检查和绩效评价做了规定，且在项目的实施过程中开展监督检查、项目实施期结束后开展绩效自评，提高了项目质量，得2分
2.区直业务直管部门按项目工作方案要求定期调度项目进展情况，得1分。</t>
  </si>
  <si>
    <t>质量控制相关制度、督查文件等。</t>
  </si>
  <si>
    <t>5.项目档案管理</t>
  </si>
  <si>
    <t>各项档案资料齐全并 及时归档。</t>
  </si>
  <si>
    <t>资金使用单位档案管理规范，各项档案资料完 整的，得1分。</t>
  </si>
  <si>
    <t>项目档案管理规范，各项资料完整，得1分。</t>
  </si>
  <si>
    <t>项目相关文件资料等。</t>
  </si>
  <si>
    <t>（三）资  金管理 （23分）</t>
  </si>
  <si>
    <t>6.资金管理制度</t>
  </si>
  <si>
    <t>是否建立资金管理制 度并执行良好。</t>
  </si>
  <si>
    <t>资金管理制度健全，且经费使用合理的，投入 有保障的，得2分；有一处不符合规定的，扣1分，扣完为止。</t>
  </si>
  <si>
    <t>《广西壮族自治区农业农村厅内部控制管理暂行办法》《广西壮族自治区农业生产发展专项资金管理办法》对项目资金管理明确了要求，制度完整、规范。但在审计过程中发现防城港市防城港区农业农村局、柳州市柳东新区农业农村局在使用该项目资金的过程中存在使用不规范的问题，防城港市防城区农业农村局将2023年自治区财政秋粮“一喷多促”和水稻重大病虫害统防统治资金0.23万元拨付至该局二层单位实有资金账户，柳州市柳东新区农业农村局在没有实际开展2023年自治区财政秋粮“一喷多促”和水稻重大病虫害统防统治工作的情况下，通过预付款项的方式将资金拨付至社会组织，用于2024年早稻的相关工作，扣2分。</t>
  </si>
  <si>
    <t>资金管理制度、 会计凭证等。另外需要补充“三个报告”得审计报告和反映的问题</t>
  </si>
  <si>
    <t>7.资金到位率</t>
  </si>
  <si>
    <t>实际到位资金与计划 投入资金的比率，用以 反映和考核资金落实 情况对项目实施的总 体保障程度。</t>
  </si>
  <si>
    <t>1.资金在规定时间内全部到位的，得3分；在 规定时间内部分到位的，按分值乘以资金到位 率计算得分；在规定时间内未到位的，不得分。
2.如另有党委、政府等关于资金到位情况的批 文，从其批文。</t>
  </si>
  <si>
    <t>按时下达资金文，资金在规定时间内全部到位，得3分，资金文如下：《广西壮族自治区财政厅关于下达2023年自治区财政秋粮“一喷多促”和水稻重大病虫害统防统治补助资金的通知》（桂财农〔2023〕85号）、《广西壮族自治区财政厅关于下达2023年农业增产增收攻坚行动项目补助资金（第二批）的通知》（桂财农〔2023〕98号）、《广西壮族自治区财政厅关于下达2023年农业增产增收攻坚行动项目补助资金（第三批）的通知》（桂财农〔2023〕107号）、《广西壮自治区财政厅关于收回和调整下达2023年农业增产增收攻坚行动项目补助资金的通知》（桂财农〔2024〕7号）。</t>
  </si>
  <si>
    <t>项目资金拨付凭证、财政厅资金下达文等</t>
  </si>
  <si>
    <t>8. 资金支出进度</t>
  </si>
  <si>
    <t>预算支出进度=资金使 用单位资金实际支出/ 预算额度*100%。</t>
  </si>
  <si>
    <t>截至年底预算支出进度达到 90%及以上，得6分；70%（含） -90%的，按照分值乘以实际进 度计算得分；60%（含） -70%的，得1分；低于60%的，得0分。</t>
  </si>
  <si>
    <t>截至2024年7月的调度表，资金支出达95.48%，得6分。</t>
  </si>
  <si>
    <t>项目资金拨付凭证</t>
  </si>
  <si>
    <t>9.资金支出规范性</t>
  </si>
  <si>
    <t>资金分配是否合规。</t>
  </si>
  <si>
    <t>1.建立或具有资金管理办法，对资金分配因素 进行规范的，得1分；
2.资金按照规范程序进行分配的，得1分；
3.在规定时间报送资金分配方案的，得1分。</t>
  </si>
  <si>
    <t>1.《广西壮族自治区农业生产发展专项资金管理办法》对资金分配因素进行规范，得1分。
2.项目依据《自治区农业农村厅办公室关于印发推进落实农业增产增收攻坚行动工作方案的通知》中的资金管理办法对资金进行分配，并下达《自治区农业农村厅关于下达农业增产增收攻坚行动项目（第二批）计划的通知》、《自治区农业农村厅关于下达农业增产增收攻坚行动项目（第三批）计划的通知》、《自治区农业农村厅 自治区财政厅关于印发广西壮族自治区2023年秋粮“一喷多促”和水稻重大病虫害统防统治补助资金实施方案通知》文件，文件汇总包含资金分配方案，资金按规范流程进行分配，根据各板块实际申报的项目和项目计划安排资金，得1分。
3.在规定时间内报送自治区财政厅资金分配方案《关于申请下达农业增产增收攻坚行动补助资金的函》，得1分。</t>
  </si>
  <si>
    <t>资金管理办法、资金拨付凭证、资金分配方案等</t>
  </si>
  <si>
    <t>资金支出是否合规。</t>
  </si>
  <si>
    <t>1.资金支付履行审批程序和手续得2分；发现 一处未履行审批程序和手续扣1分，扣完为 止；
2.资金管理、费用标准、支持对象等按部门预 算批复的内容实施，得4分。如超范围、超标 准，虚列支出、截留、挤占、挪用、虚列支出 等情况，每发现1处扣1分，扣完为止。</t>
  </si>
  <si>
    <t>1.资金支付履行审批程序和手续，得2分。
2.（1）防城港市防城港区农业农村局在项目实施的过程中存在攻坚直达资金拨付管理不规范、存在应拨未拨的问题，扣1分。
（2）柳州市柳东新区存在超范围使用时攻坚直达资金的问题，扣1分。
（3）柳州市柳江区和平果市农业增产增收项目竣工验收后没有实际投产，扣1分。</t>
  </si>
  <si>
    <t>资金拨付凭证等，另外需要补充“三个报告”得审计报告和反映的问题</t>
  </si>
  <si>
    <t>会计核算是否规范。</t>
  </si>
  <si>
    <t>1.分项目规范核算得1分；分项目核算但不规 范的，每发现一处扣 0.5分，扣完为止；支出 未分项目核算得0分；
2.财务制度健全且执行良好的，得1分，没有 建立财务制度得0分；
3.制定或具有相应的内部控制制度并严格执 行得1分，有内控制度但未实际执行扣0.5 分，无内控制度得0分。</t>
  </si>
  <si>
    <t>1.审计过程中未发现会计核算方面的问题
2.我厅制定了《广西壮族自治区农业农村厅内部控制管理暂行办法》、《广西壮族自治区农业生产发展专项资金管理办法》，并且执行效果良好，得1分。
3.我厅制定了《广西壮族自治区农业农村厅内部控制管理暂行办法》，并严格执行，得1分。</t>
  </si>
  <si>
    <t>财务制度、会计凭证等。另外需要补充“三个报告”得审计报告和反映的问题</t>
  </si>
  <si>
    <t>（四）绩效评价管理（2分）</t>
  </si>
  <si>
    <t>10.预算绩效自评管理</t>
  </si>
  <si>
    <t>是否按照财政部门要求设置年度绩效目标；是否按照财政部门评价工作要求，及时提供相应项目自评材料以及配合评价组提供项目评价材料。</t>
  </si>
  <si>
    <t>未按规定设置年度绩效目标或未按规定开绩效自评的扣1分；未按照财政部门要求及时提供项目自评材料和项目评价相关材料的，扣0.5分，提供不完整的扣0.5分。</t>
  </si>
  <si>
    <t>2023年10月24日、11月27日在编制资金分配方案的时已同步设置年度绩效目标，2023年10月27日在下达《广西壮族自治区财政关于下达2023年农业增产增收攻坚行动项目补助资金（第二批）的通知》、《广西壮族自治区财政关于下达2023年农业增产增收攻坚行动项目补助资金（第三批）的通知》时同步下发年度绩效目标。2024年4月15日前已完成该项目的绩效自评，并且按照财政部门要求及时提供项目自评材料和项目评价相关材料，得2分。</t>
  </si>
  <si>
    <t>项目自评材料等</t>
  </si>
  <si>
    <t>产出(30分)</t>
  </si>
  <si>
    <t>（五）项目产出（30分）</t>
  </si>
  <si>
    <t>产出数量指标</t>
  </si>
  <si>
    <t>1.设施蔬菜项目数（≥48个）
2.设施食用菌项目数（≥25个）
3.设施水果项目数（≥3个）
4.设施桑蚕项目数（≥10个）
5.设施畜牧项目数（≥164个）
6.设施渔业项目数（≥15个）
7.生猪产业发展项目数（≥21个）
8.果品产销对接活动（≥48场次）
9.家禽产业发展项目数（≥6个）
10.水果产业发展项目数（≥20个）11.食用菌产业发展项目数（≥1个）
12.渔业产业发展项目数（≥21个）</t>
  </si>
  <si>
    <t>将实际完成任务量与绩效目标设定任务量进行对比，评价目标任务量完成情况。</t>
  </si>
  <si>
    <t>产出数量指标：完成目标任务量95%及以上得 15 分，完成目标任务量在70%（含） -95%的，按照(分值乘以完成目标任务量比例-2)计算 得分；完成目标任务量低于70%的，不得分。</t>
  </si>
  <si>
    <t>实际完成的项目数量大于或等于绩效目标设定的任务量，得15分。
1.设施蔬菜项目数：48个；
2.设施食用菌项目数：25个；
3.设施水果项目数：3个；
4.设施桑蚕项目数：10个；
5.设施畜牧项目数：164个；
6.设施渔业项目数：15个；
7.生猪产业发展项目数：21个；
8.果品产销对接活动：49个；
9.家禽产业发展项目数：6个；
10.水果产业发展项目数：20个；
11.食用菌产业发展项目数：1个；
12.渔业产业发展项目数：21个。</t>
  </si>
  <si>
    <t>项目产出证明材料；财务产出证明材料。</t>
  </si>
  <si>
    <t>产出质量指标</t>
  </si>
  <si>
    <t>项目验收合格率（＝100%）</t>
  </si>
  <si>
    <t>符合绩效目标设定的 质量标准，达到国家、 行业基准水平。</t>
  </si>
  <si>
    <t>产出质量指标：达到设定的质量标准得5分，基本达到按1-5分（不含5分）酌情给分，未 达到标准得0分。</t>
  </si>
  <si>
    <t>1.农业增产增收项目数量共383个，其中379个项目按计划在2023年12月底前完成施工并验收，4个项目在2024年1月完成施工并验收。383个项目未出现验收不合格情况，均通过了验收，达到绩效指标要求，故得5分。
2.项目已经过各业务处站评审，并于自治区农业厅官网进行公示。</t>
  </si>
  <si>
    <t>产出时效指标</t>
  </si>
  <si>
    <t>项目完成时间（2023年12月底前）</t>
  </si>
  <si>
    <t>将批复的实施方案工 作进度和实际工作进 度对比，考核项目是否 按计划的时间周期实 施并完工。</t>
  </si>
  <si>
    <t>产出时效指标：按计划的时间周期实施并完工 得 5 分，否则按 0-5 分（不含5分）酌情给分。</t>
  </si>
  <si>
    <t>农业增产增收项目数量共383个，379个项目按计划在2023年12月底前完成施工并验收，4个项目在2024年1月完成施工并验收。因有4个项目并未按计划的时间周期内完成施工验收，故综合考虑，得4.5分。</t>
  </si>
  <si>
    <t>产出成本指标</t>
  </si>
  <si>
    <t>1.果品产销对接活动施补贴金额（≤1991.74925万元）
2.渔业产业发展施补贴金额（≤2719.2万元）
3.食用菌产业发展施补贴金额（≤1000万元）
4.水果产业发展施补贴金额（≤1589.668万元）
5.家禽产业发展施补贴金额（≤1105万元）
6.生猪产业发展施补贴金额（≤3888万元）
7.设施渔业补贴金额（≤2881万元）
8.设施畜牧补贴金额（≤20963.265万元）
9.设施蔬菜补贴金额（≤2345.786270万元）
10.设施食用菌补贴金额（≤2506万元）
11.设施水果补贴金额（≤62万元）
12.设施桑蚕补贴金额（≤235.5万元）</t>
  </si>
  <si>
    <t>反映项目总体投入与 计划投入情况。</t>
  </si>
  <si>
    <t>产出成本指标：成本控制较好得5分，超出实际成本按0-5分（不含5分）酌情给分。</t>
  </si>
  <si>
    <t>项目补贴金额控制在绩效目标设置的补贴金额内，得5分。</t>
  </si>
  <si>
    <r>
      <rPr>
        <sz val="11"/>
        <rFont val="宋体"/>
        <charset val="134"/>
      </rPr>
      <t>效果
（</t>
    </r>
    <r>
      <rPr>
        <sz val="11"/>
        <rFont val="Arial"/>
        <charset val="134"/>
      </rPr>
      <t>30</t>
    </r>
    <r>
      <rPr>
        <sz val="11"/>
        <rFont val="宋体"/>
        <charset val="134"/>
      </rPr>
      <t>分）</t>
    </r>
  </si>
  <si>
    <t>（六）项目效果（30分）</t>
  </si>
  <si>
    <t>效果指标</t>
  </si>
  <si>
    <t>1.蔬菜产值增加额（≥4879.2万元）
2.食用菌产值增加额（≥10960.5万元）
3.果品产销对接活动现场合同交易额（≥200000万元）
4.渔业产值增加额（≥32807万元）
5.畜牧业产值增加额（≥236670.50万元）
6.桑蚕产值增加额（≥3553万元）
7.水果产值增加额（≥6601.93万元）</t>
  </si>
  <si>
    <t>反映资金或项目实施 直接产生的经济效益、 社会效益、生态效益 等。</t>
  </si>
  <si>
    <t>效果指标：达到设定的效果目标得25分，基本达到按0-25分（不含25分）酌情给分.</t>
  </si>
  <si>
    <t>1.蔬菜产值增加额：4455.83万元
2.食用菌产值增加额：14097.3313万元
3.果品产销对接活动现场合同交易额：672398.587万元
4.渔业产值增加额：36110.64万元
5.畜牧业产值增加额：193164.95万元
6.桑蚕产值增加额：3826.7137万元
7.水果产值增加额:7095.29万元
其中，设施蔬菜未达目标值的原因是实际实施项目调减；设施畜牧未达目标值的原因是部分项目验收后刚进入投产阶段还未产生收益，加之生猪价格低迷；而过果品产销对接活动超额完成目标原因一是活动筹备时间紧，本次系列产销活动是首次针对秋冬季节水果举办产销活动，二是活动范围广，举办地点多为消费能力较高的一、二线重点城市，三是宣传力度大，品牌形象建设获采购商及消费者认可，四是开展电商直播，拓宽线上销售渠道进一步提升销售额。综合考虑，得分24.5分。</t>
  </si>
  <si>
    <t>统计报表及上 级业务主管部门、自治区党委政府公布的有关数据。</t>
  </si>
  <si>
    <t>考核项目直接受益人 或基层实施人员满意度情况。</t>
  </si>
  <si>
    <t>满意度指标： 调查对象满意度90%以上（含 90%）得5分，满意度60（含）-90%按分值乘 以满意度计算得分，满意度低于60%得0分。</t>
  </si>
  <si>
    <t>满意度90%以上，得5分</t>
  </si>
  <si>
    <t>问卷调查</t>
  </si>
  <si>
    <r>
      <rPr>
        <sz val="11"/>
        <rFont val="宋体"/>
        <charset val="134"/>
      </rPr>
      <t>备注：</t>
    </r>
    <r>
      <rPr>
        <sz val="11"/>
        <rFont val="Arial"/>
        <charset val="134"/>
      </rPr>
      <t>1.</t>
    </r>
    <r>
      <rPr>
        <sz val="11"/>
        <rFont val="宋体"/>
        <charset val="134"/>
      </rPr>
      <t>评价过程中，评价主体可按照预算批复的项目绩效目标，并结合项目实际情况，对</t>
    </r>
    <r>
      <rPr>
        <sz val="11"/>
        <rFont val="Arial"/>
        <charset val="134"/>
      </rPr>
      <t>“</t>
    </r>
    <r>
      <rPr>
        <sz val="11"/>
        <rFont val="宋体"/>
        <charset val="134"/>
      </rPr>
      <t>产出</t>
    </r>
    <r>
      <rPr>
        <sz val="11"/>
        <rFont val="Arial"/>
        <charset val="134"/>
      </rPr>
      <t xml:space="preserve"> ”“</t>
    </r>
    <r>
      <rPr>
        <sz val="11"/>
        <rFont val="宋体"/>
        <charset val="134"/>
      </rPr>
      <t>效果</t>
    </r>
    <r>
      <rPr>
        <sz val="11"/>
        <rFont val="Arial"/>
        <charset val="134"/>
      </rPr>
      <t xml:space="preserve"> ”</t>
    </r>
    <r>
      <rPr>
        <sz val="11"/>
        <rFont val="宋体"/>
        <charset val="134"/>
      </rPr>
      <t>三、四级指标进行细化、补充、完善，使</t>
    </r>
    <r>
      <rPr>
        <sz val="11"/>
        <rFont val="Arial"/>
        <charset val="134"/>
      </rPr>
      <t>“</t>
    </r>
    <r>
      <rPr>
        <sz val="11"/>
        <rFont val="宋体"/>
        <charset val="134"/>
      </rPr>
      <t>产</t>
    </r>
    <r>
      <rPr>
        <sz val="11"/>
        <rFont val="Arial"/>
        <charset val="134"/>
      </rPr>
      <t xml:space="preserve"> </t>
    </r>
    <r>
      <rPr>
        <sz val="11"/>
        <rFont val="宋体"/>
        <charset val="134"/>
      </rPr>
      <t>出</t>
    </r>
    <r>
      <rPr>
        <sz val="11"/>
        <rFont val="Arial"/>
        <charset val="134"/>
      </rPr>
      <t xml:space="preserve"> ”“</t>
    </r>
    <r>
      <rPr>
        <sz val="11"/>
        <rFont val="宋体"/>
        <charset val="134"/>
      </rPr>
      <t>效果</t>
    </r>
    <r>
      <rPr>
        <sz val="11"/>
        <rFont val="Arial"/>
        <charset val="134"/>
      </rPr>
      <t xml:space="preserve"> ”</t>
    </r>
    <r>
      <rPr>
        <sz val="11"/>
        <rFont val="宋体"/>
        <charset val="134"/>
      </rPr>
      <t>指标能真实、完整、科学地反映项目绩效情况。</t>
    </r>
    <r>
      <rPr>
        <sz val="11"/>
        <rFont val="Arial"/>
        <charset val="134"/>
      </rPr>
      <t>2.</t>
    </r>
    <r>
      <rPr>
        <sz val="11"/>
        <rFont val="宋体"/>
        <charset val="134"/>
      </rPr>
      <t>表中</t>
    </r>
    <r>
      <rPr>
        <sz val="11"/>
        <rFont val="Arial"/>
        <charset val="134"/>
      </rPr>
      <t>“—— ”</t>
    </r>
    <r>
      <rPr>
        <sz val="11"/>
        <rFont val="宋体"/>
        <charset val="134"/>
      </rPr>
      <t>不需要填写。</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</si>
</sst>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8">
    <font>
      <sz val="11"/>
      <color theme="1"/>
      <name val="宋体"/>
      <charset val="134"/>
      <scheme val="minor"/>
    </font>
    <font>
      <sz val="11"/>
      <name val="宋体"/>
      <charset val="134"/>
      <scheme val="minor"/>
    </font>
    <font>
      <sz val="20"/>
      <name val="方正小标宋简体"/>
      <charset val="134"/>
    </font>
    <font>
      <b/>
      <sz val="11"/>
      <name val="宋体"/>
      <charset val="134"/>
    </font>
    <font>
      <b/>
      <sz val="11"/>
      <name val="宋体"/>
      <charset val="134"/>
      <scheme val="minor"/>
    </font>
    <font>
      <sz val="11"/>
      <name val="宋体"/>
      <charset val="134"/>
    </font>
    <font>
      <sz val="11"/>
      <name val="Arial"/>
      <charset val="134"/>
    </font>
    <font>
      <sz val="11"/>
      <name val="仿宋_GB2312"/>
      <charset val="134"/>
    </font>
    <font>
      <sz val="10"/>
      <name val="Arial"/>
      <charset val="134"/>
    </font>
    <font>
      <b/>
      <sz val="18"/>
      <color rgb="FF000000"/>
      <name val="宋体"/>
      <charset val="134"/>
    </font>
    <font>
      <b/>
      <sz val="11"/>
      <name val="仿宋_GB2312"/>
      <charset val="134"/>
    </font>
    <font>
      <b/>
      <sz val="11"/>
      <color rgb="FF000000"/>
      <name val="宋体"/>
      <charset val="134"/>
    </font>
    <font>
      <sz val="11"/>
      <color rgb="FF000000"/>
      <name val="Calibri"/>
      <charset val="134"/>
    </font>
    <font>
      <sz val="11"/>
      <color rgb="FF000000"/>
      <name val="宋体"/>
      <charset val="134"/>
    </font>
    <font>
      <sz val="11"/>
      <color rgb="FF000000"/>
      <name val="等线"/>
      <charset val="134"/>
    </font>
    <font>
      <sz val="18"/>
      <color rgb="FF000000"/>
      <name val="宋体"/>
      <charset val="134"/>
    </font>
    <font>
      <sz val="11"/>
      <color rgb="FF000000"/>
      <name val="宋体"/>
      <charset val="134"/>
      <scheme val="minor"/>
    </font>
    <font>
      <b/>
      <sz val="20"/>
      <color rgb="FF000000"/>
      <name val="宋体"/>
      <charset val="134"/>
    </font>
    <font>
      <sz val="16"/>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3" borderId="8" applyNumberFormat="0" applyAlignment="0" applyProtection="0">
      <alignment vertical="center"/>
    </xf>
    <xf numFmtId="0" fontId="28" fillId="4" borderId="9" applyNumberFormat="0" applyAlignment="0" applyProtection="0">
      <alignment vertical="center"/>
    </xf>
    <xf numFmtId="0" fontId="29" fillId="4" borderId="8" applyNumberFormat="0" applyAlignment="0" applyProtection="0">
      <alignment vertical="center"/>
    </xf>
    <xf numFmtId="0" fontId="30" fillId="5"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57">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2" fillId="0" borderId="0" xfId="0" applyFont="1" applyFill="1" applyAlignment="1">
      <alignment vertical="center"/>
    </xf>
    <xf numFmtId="0" fontId="3"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8" fillId="0" borderId="0" xfId="0" applyFont="1" applyFill="1" applyAlignment="1">
      <alignment wrapText="1"/>
    </xf>
    <xf numFmtId="0" fontId="8" fillId="0" borderId="0" xfId="0" applyNumberFormat="1" applyFont="1" applyFill="1" applyBorder="1" applyAlignment="1" applyProtection="1"/>
    <xf numFmtId="0" fontId="9"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right" vertical="center"/>
    </xf>
    <xf numFmtId="0" fontId="5" fillId="0" borderId="1" xfId="0" applyFont="1" applyFill="1" applyBorder="1" applyAlignment="1" applyProtection="1">
      <alignment horizontal="left" vertical="center"/>
    </xf>
    <xf numFmtId="0" fontId="5" fillId="0" borderId="1" xfId="0" applyFont="1" applyFill="1" applyBorder="1" applyAlignment="1" applyProtection="1">
      <alignment vertical="center"/>
    </xf>
    <xf numFmtId="0" fontId="11"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xf>
    <xf numFmtId="10" fontId="5" fillId="0" borderId="1" xfId="0" applyNumberFormat="1" applyFont="1" applyFill="1" applyBorder="1" applyAlignment="1" applyProtection="1">
      <alignment horizontal="center" vertical="center"/>
    </xf>
    <xf numFmtId="0" fontId="12" fillId="0" borderId="0" xfId="0" applyFont="1" applyFill="1" applyBorder="1" applyAlignment="1" applyProtection="1"/>
    <xf numFmtId="0" fontId="13" fillId="0" borderId="0" xfId="0" applyFont="1" applyFill="1" applyBorder="1" applyAlignment="1" applyProtection="1">
      <alignment horizontal="center" vertical="center"/>
    </xf>
    <xf numFmtId="0" fontId="5" fillId="0" borderId="1" xfId="0"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wrapText="1"/>
    </xf>
    <xf numFmtId="0" fontId="14" fillId="0" borderId="0" xfId="0" applyFont="1" applyFill="1" applyAlignment="1">
      <alignment horizont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177"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10" fontId="13" fillId="0" borderId="0" xfId="0" applyNumberFormat="1" applyFont="1" applyFill="1" applyBorder="1" applyAlignment="1" applyProtection="1">
      <alignment vertical="center" wrapText="1"/>
    </xf>
    <xf numFmtId="0" fontId="13" fillId="0" borderId="0" xfId="0" applyNumberFormat="1" applyFont="1" applyFill="1" applyBorder="1" applyAlignment="1" applyProtection="1">
      <alignment vertical="center" wrapText="1"/>
    </xf>
    <xf numFmtId="9" fontId="13" fillId="0" borderId="0" xfId="0" applyNumberFormat="1" applyFont="1" applyFill="1" applyBorder="1" applyAlignment="1" applyProtection="1">
      <alignment vertical="center" wrapText="1"/>
    </xf>
    <xf numFmtId="0" fontId="16" fillId="0" borderId="1" xfId="0" applyNumberFormat="1" applyFont="1" applyFill="1" applyBorder="1" applyAlignment="1" applyProtection="1">
      <alignment horizontal="left" wrapText="1"/>
    </xf>
    <xf numFmtId="0" fontId="17" fillId="0" borderId="0" xfId="0" applyNumberFormat="1" applyFont="1" applyFill="1" applyBorder="1" applyAlignment="1">
      <alignment horizontal="center" vertical="center"/>
    </xf>
    <xf numFmtId="0" fontId="18" fillId="0"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2:C14"/>
  <sheetViews>
    <sheetView workbookViewId="0">
      <selection activeCell="D16" sqref="D16"/>
    </sheetView>
  </sheetViews>
  <sheetFormatPr defaultColWidth="9" defaultRowHeight="13.5" outlineLevelCol="2"/>
  <cols>
    <col min="3" max="3" width="98.875" customWidth="1"/>
  </cols>
  <sheetData>
    <row r="2" ht="25.5" spans="3:3">
      <c r="C2" s="55" t="s">
        <v>0</v>
      </c>
    </row>
    <row r="3" ht="35" customHeight="1" spans="3:3">
      <c r="C3" s="56" t="s">
        <v>1</v>
      </c>
    </row>
    <row r="4" ht="35" customHeight="1" spans="3:3">
      <c r="C4" s="56" t="s">
        <v>2</v>
      </c>
    </row>
    <row r="5" ht="35" customHeight="1" spans="3:3">
      <c r="C5" s="56" t="s">
        <v>3</v>
      </c>
    </row>
    <row r="6" ht="35" customHeight="1" spans="3:3">
      <c r="C6" s="56" t="s">
        <v>4</v>
      </c>
    </row>
    <row r="7" ht="35" customHeight="1" spans="3:3">
      <c r="C7" s="56" t="s">
        <v>5</v>
      </c>
    </row>
    <row r="8" ht="35" customHeight="1" spans="3:3">
      <c r="C8" s="56" t="s">
        <v>6</v>
      </c>
    </row>
    <row r="9" ht="35" customHeight="1" spans="3:3">
      <c r="C9" s="56" t="s">
        <v>7</v>
      </c>
    </row>
    <row r="10" ht="35" customHeight="1" spans="3:3">
      <c r="C10" s="56" t="s">
        <v>8</v>
      </c>
    </row>
    <row r="11" ht="35" customHeight="1" spans="3:3">
      <c r="C11" s="56" t="s">
        <v>9</v>
      </c>
    </row>
    <row r="12" ht="35" customHeight="1" spans="3:3">
      <c r="C12" s="56" t="s">
        <v>10</v>
      </c>
    </row>
    <row r="13" ht="35" customHeight="1" spans="3:3">
      <c r="C13" s="56" t="s">
        <v>11</v>
      </c>
    </row>
    <row r="14" ht="35" customHeight="1" spans="3:3">
      <c r="C14" s="56" t="s">
        <v>12</v>
      </c>
    </row>
  </sheetData>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1"/>
  <sheetViews>
    <sheetView zoomScale="85" zoomScaleNormal="85" zoomScaleSheetLayoutView="60" topLeftCell="C1" workbookViewId="0">
      <selection activeCell="C31" sqref="C31:K31"/>
    </sheetView>
  </sheetViews>
  <sheetFormatPr defaultColWidth="8.375" defaultRowHeight="12.55" customHeight="1"/>
  <cols>
    <col min="1" max="1" width="6" style="23" customWidth="1"/>
    <col min="2" max="2" width="13.125" style="24" customWidth="1"/>
    <col min="3" max="3" width="21.5" style="24" customWidth="1"/>
    <col min="4" max="4" width="12.25" style="24" customWidth="1"/>
    <col min="5" max="5" width="14.125" style="24" customWidth="1"/>
    <col min="6" max="7" width="15.875" style="24" customWidth="1"/>
    <col min="8" max="9" width="13.875" style="24" customWidth="1"/>
    <col min="10" max="10" width="13.625" style="24" customWidth="1"/>
    <col min="11" max="11" width="17.25" style="24" customWidth="1"/>
    <col min="12" max="16384" width="8.375" style="24"/>
  </cols>
  <sheetData>
    <row r="1" ht="33" customHeight="1" spans="1:24">
      <c r="A1" s="25" t="s">
        <v>264</v>
      </c>
      <c r="B1" s="25"/>
      <c r="C1" s="25"/>
      <c r="D1" s="25"/>
      <c r="E1" s="25"/>
      <c r="F1" s="25"/>
      <c r="G1" s="25"/>
      <c r="H1" s="25"/>
      <c r="I1" s="25"/>
      <c r="J1" s="25"/>
      <c r="K1" s="25"/>
      <c r="L1" s="40"/>
      <c r="M1" s="40"/>
      <c r="N1" s="40"/>
      <c r="O1" s="40"/>
      <c r="P1" s="40"/>
      <c r="Q1" s="40"/>
      <c r="R1" s="40"/>
      <c r="S1" s="40"/>
      <c r="T1" s="40"/>
      <c r="U1" s="40"/>
      <c r="V1" s="40"/>
      <c r="W1" s="40"/>
      <c r="X1" s="40"/>
    </row>
    <row r="2" ht="21.95" customHeight="1" spans="1:24">
      <c r="A2" s="26" t="s">
        <v>265</v>
      </c>
      <c r="B2" s="26"/>
      <c r="C2" s="27" t="s">
        <v>627</v>
      </c>
      <c r="D2" s="27"/>
      <c r="E2" s="27"/>
      <c r="F2" s="26" t="s">
        <v>267</v>
      </c>
      <c r="G2" s="26" t="s">
        <v>628</v>
      </c>
      <c r="H2" s="26"/>
      <c r="I2" s="26"/>
      <c r="J2" s="26"/>
      <c r="K2" s="26"/>
      <c r="L2" s="41"/>
      <c r="M2" s="41"/>
      <c r="N2" s="41"/>
      <c r="O2" s="41"/>
      <c r="P2" s="41"/>
      <c r="Q2" s="41"/>
      <c r="R2" s="41"/>
      <c r="S2" s="41"/>
      <c r="T2" s="40"/>
      <c r="U2" s="40"/>
      <c r="V2" s="40"/>
      <c r="W2" s="40"/>
      <c r="X2" s="40"/>
    </row>
    <row r="3" ht="21.95" customHeight="1" spans="1:24">
      <c r="A3" s="26" t="s">
        <v>269</v>
      </c>
      <c r="B3" s="26"/>
      <c r="C3" s="26" t="s">
        <v>270</v>
      </c>
      <c r="D3" s="26"/>
      <c r="E3" s="26"/>
      <c r="F3" s="26" t="s">
        <v>271</v>
      </c>
      <c r="G3" s="26" t="s">
        <v>272</v>
      </c>
      <c r="H3" s="26"/>
      <c r="I3" s="26"/>
      <c r="J3" s="26"/>
      <c r="K3" s="26"/>
      <c r="L3" s="41"/>
      <c r="M3" s="41"/>
      <c r="N3" s="41"/>
      <c r="O3" s="41"/>
      <c r="P3" s="41"/>
      <c r="Q3" s="41"/>
      <c r="R3" s="41"/>
      <c r="S3" s="41"/>
      <c r="T3" s="40"/>
      <c r="U3" s="40"/>
      <c r="V3" s="40"/>
      <c r="W3" s="40"/>
      <c r="X3" s="40"/>
    </row>
    <row r="4" ht="21.95" customHeight="1" spans="1:24">
      <c r="A4" s="28" t="s">
        <v>273</v>
      </c>
      <c r="B4" s="28"/>
      <c r="C4" s="29" t="s">
        <v>19</v>
      </c>
      <c r="D4" s="29"/>
      <c r="E4" s="29" t="s">
        <v>20</v>
      </c>
      <c r="F4" s="29"/>
      <c r="G4" s="29" t="s">
        <v>21</v>
      </c>
      <c r="H4" s="29" t="s">
        <v>22</v>
      </c>
      <c r="I4" s="29" t="s">
        <v>23</v>
      </c>
      <c r="J4" s="29" t="s">
        <v>24</v>
      </c>
      <c r="K4" s="29"/>
      <c r="L4" s="41"/>
      <c r="M4" s="41"/>
      <c r="N4" s="41"/>
      <c r="O4" s="41"/>
      <c r="P4" s="41"/>
      <c r="Q4" s="41"/>
      <c r="R4" s="41"/>
      <c r="S4" s="41"/>
      <c r="T4" s="40"/>
      <c r="U4" s="40"/>
      <c r="V4" s="40"/>
      <c r="W4" s="40"/>
      <c r="X4" s="40"/>
    </row>
    <row r="5" ht="21.95" customHeight="1" spans="1:11">
      <c r="A5" s="28"/>
      <c r="B5" s="28"/>
      <c r="C5" s="30" t="s">
        <v>25</v>
      </c>
      <c r="D5" s="30"/>
      <c r="E5" s="26">
        <f t="shared" ref="E5:I5" si="0">E6+E7+E8+E9+E10</f>
        <v>10023</v>
      </c>
      <c r="F5" s="26"/>
      <c r="G5" s="26">
        <f t="shared" si="0"/>
        <v>0</v>
      </c>
      <c r="H5" s="28">
        <f t="shared" si="0"/>
        <v>10023</v>
      </c>
      <c r="I5" s="28">
        <f t="shared" si="0"/>
        <v>7006.34</v>
      </c>
      <c r="J5" s="39">
        <f>I5/H5</f>
        <v>0.699026239648808</v>
      </c>
      <c r="K5" s="39"/>
    </row>
    <row r="6" ht="21.95" customHeight="1" spans="1:11">
      <c r="A6" s="28"/>
      <c r="B6" s="28"/>
      <c r="C6" s="31" t="s">
        <v>274</v>
      </c>
      <c r="D6" s="32" t="s">
        <v>275</v>
      </c>
      <c r="E6" s="26" t="s">
        <v>276</v>
      </c>
      <c r="F6" s="26"/>
      <c r="G6" s="26" t="s">
        <v>276</v>
      </c>
      <c r="H6" s="28" t="s">
        <v>276</v>
      </c>
      <c r="I6" s="28" t="s">
        <v>276</v>
      </c>
      <c r="J6" s="26" t="s">
        <v>33</v>
      </c>
      <c r="K6" s="26"/>
    </row>
    <row r="7" ht="21.95" customHeight="1" spans="1:11">
      <c r="A7" s="28"/>
      <c r="B7" s="28"/>
      <c r="C7" s="31"/>
      <c r="D7" s="32" t="s">
        <v>277</v>
      </c>
      <c r="E7" s="26" t="s">
        <v>629</v>
      </c>
      <c r="F7" s="26"/>
      <c r="G7" s="26" t="s">
        <v>276</v>
      </c>
      <c r="H7" s="28" t="s">
        <v>629</v>
      </c>
      <c r="I7" s="28" t="s">
        <v>630</v>
      </c>
      <c r="J7" s="26" t="s">
        <v>631</v>
      </c>
      <c r="K7" s="26"/>
    </row>
    <row r="8" ht="21.95" customHeight="1" spans="1:11">
      <c r="A8" s="28"/>
      <c r="B8" s="28"/>
      <c r="C8" s="26" t="s">
        <v>283</v>
      </c>
      <c r="D8" s="33" t="s">
        <v>284</v>
      </c>
      <c r="E8" s="26" t="s">
        <v>276</v>
      </c>
      <c r="F8" s="26"/>
      <c r="G8" s="26" t="s">
        <v>276</v>
      </c>
      <c r="H8" s="28" t="s">
        <v>276</v>
      </c>
      <c r="I8" s="28" t="s">
        <v>276</v>
      </c>
      <c r="J8" s="26" t="s">
        <v>33</v>
      </c>
      <c r="K8" s="26"/>
    </row>
    <row r="9" ht="21.95" customHeight="1" spans="1:11">
      <c r="A9" s="28"/>
      <c r="B9" s="28"/>
      <c r="C9" s="26" t="s">
        <v>285</v>
      </c>
      <c r="D9" s="33" t="s">
        <v>284</v>
      </c>
      <c r="E9" s="26" t="s">
        <v>276</v>
      </c>
      <c r="F9" s="26"/>
      <c r="G9" s="26" t="s">
        <v>276</v>
      </c>
      <c r="H9" s="28" t="s">
        <v>276</v>
      </c>
      <c r="I9" s="28" t="s">
        <v>276</v>
      </c>
      <c r="J9" s="26" t="s">
        <v>33</v>
      </c>
      <c r="K9" s="26"/>
    </row>
    <row r="10" ht="21.95" customHeight="1" spans="1:11">
      <c r="A10" s="28"/>
      <c r="B10" s="28"/>
      <c r="C10" s="31" t="s">
        <v>286</v>
      </c>
      <c r="D10" s="33" t="s">
        <v>284</v>
      </c>
      <c r="E10" s="26" t="s">
        <v>276</v>
      </c>
      <c r="F10" s="26"/>
      <c r="G10" s="26" t="s">
        <v>276</v>
      </c>
      <c r="H10" s="28" t="s">
        <v>276</v>
      </c>
      <c r="I10" s="28" t="s">
        <v>276</v>
      </c>
      <c r="J10" s="26" t="s">
        <v>33</v>
      </c>
      <c r="K10" s="26"/>
    </row>
    <row r="11" ht="27.95" customHeight="1" spans="1:24">
      <c r="A11" s="26" t="s">
        <v>287</v>
      </c>
      <c r="B11" s="26"/>
      <c r="C11" s="31" t="s">
        <v>632</v>
      </c>
      <c r="D11" s="31"/>
      <c r="E11" s="31"/>
      <c r="F11" s="31"/>
      <c r="G11" s="31"/>
      <c r="H11" s="31"/>
      <c r="I11" s="31"/>
      <c r="J11" s="31"/>
      <c r="K11" s="31"/>
      <c r="L11" s="40"/>
      <c r="M11" s="40"/>
      <c r="N11" s="40"/>
      <c r="O11" s="40"/>
      <c r="P11" s="40"/>
      <c r="Q11" s="40"/>
      <c r="R11" s="40"/>
      <c r="S11" s="40"/>
      <c r="T11" s="40"/>
      <c r="U11" s="40"/>
      <c r="V11" s="40"/>
      <c r="W11" s="40"/>
      <c r="X11" s="40"/>
    </row>
    <row r="12" ht="27.95" customHeight="1" spans="1:24">
      <c r="A12" s="34" t="s">
        <v>66</v>
      </c>
      <c r="B12" s="34"/>
      <c r="C12" s="34"/>
      <c r="D12" s="35">
        <v>93.99</v>
      </c>
      <c r="E12" s="35"/>
      <c r="F12" s="36" t="s">
        <v>67</v>
      </c>
      <c r="G12" s="37">
        <f>IF(J5*10&gt;10,10,J5*10)</f>
        <v>6.99026239648808</v>
      </c>
      <c r="H12" s="37"/>
      <c r="I12" s="37"/>
      <c r="J12" s="37"/>
      <c r="K12" s="37"/>
      <c r="L12" s="40"/>
      <c r="M12" s="40"/>
      <c r="N12" s="40"/>
      <c r="O12" s="40"/>
      <c r="P12" s="40"/>
      <c r="Q12" s="40"/>
      <c r="R12" s="40"/>
      <c r="S12" s="40"/>
      <c r="T12" s="40"/>
      <c r="U12" s="40"/>
      <c r="V12" s="40"/>
      <c r="W12" s="40"/>
      <c r="X12" s="40"/>
    </row>
    <row r="13" ht="30" customHeight="1" spans="1:11">
      <c r="A13" s="8" t="s">
        <v>289</v>
      </c>
      <c r="B13" s="29" t="s">
        <v>69</v>
      </c>
      <c r="C13" s="29" t="s">
        <v>70</v>
      </c>
      <c r="D13" s="29" t="s">
        <v>71</v>
      </c>
      <c r="E13" s="29"/>
      <c r="F13" s="29" t="s">
        <v>72</v>
      </c>
      <c r="G13" s="29" t="s">
        <v>73</v>
      </c>
      <c r="H13" s="29" t="s">
        <v>74</v>
      </c>
      <c r="I13" s="29" t="s">
        <v>75</v>
      </c>
      <c r="J13" s="29" t="s">
        <v>76</v>
      </c>
      <c r="K13" s="29" t="s">
        <v>77</v>
      </c>
    </row>
    <row r="14" ht="15" customHeight="1" spans="1:11">
      <c r="A14" s="8"/>
      <c r="B14" s="8" t="s">
        <v>78</v>
      </c>
      <c r="C14" s="8" t="s">
        <v>79</v>
      </c>
      <c r="D14" s="6" t="s">
        <v>633</v>
      </c>
      <c r="E14" s="6"/>
      <c r="F14" s="8" t="s">
        <v>634</v>
      </c>
      <c r="G14" s="8" t="s">
        <v>292</v>
      </c>
      <c r="H14" s="8" t="s">
        <v>635</v>
      </c>
      <c r="I14" s="28" t="s">
        <v>292</v>
      </c>
      <c r="J14" s="42" t="s">
        <v>636</v>
      </c>
      <c r="K14" s="42" t="s">
        <v>84</v>
      </c>
    </row>
    <row r="15" ht="15" customHeight="1" spans="1:11">
      <c r="A15" s="8"/>
      <c r="B15" s="8"/>
      <c r="C15" s="8"/>
      <c r="D15" s="6" t="s">
        <v>637</v>
      </c>
      <c r="E15" s="6"/>
      <c r="F15" s="8" t="s">
        <v>638</v>
      </c>
      <c r="G15" s="8" t="s">
        <v>292</v>
      </c>
      <c r="H15" s="8" t="s">
        <v>639</v>
      </c>
      <c r="I15" s="28" t="s">
        <v>292</v>
      </c>
      <c r="J15" s="42" t="s">
        <v>640</v>
      </c>
      <c r="K15" s="42" t="s">
        <v>84</v>
      </c>
    </row>
    <row r="16" ht="15" customHeight="1" spans="1:11">
      <c r="A16" s="8"/>
      <c r="B16" s="8"/>
      <c r="C16" s="8"/>
      <c r="D16" s="6" t="s">
        <v>641</v>
      </c>
      <c r="E16" s="6"/>
      <c r="F16" s="8" t="s">
        <v>642</v>
      </c>
      <c r="G16" s="8" t="s">
        <v>292</v>
      </c>
      <c r="H16" s="8" t="s">
        <v>643</v>
      </c>
      <c r="I16" s="28" t="s">
        <v>292</v>
      </c>
      <c r="J16" s="42" t="s">
        <v>644</v>
      </c>
      <c r="K16" s="42" t="s">
        <v>84</v>
      </c>
    </row>
    <row r="17" ht="15" customHeight="1" spans="1:11">
      <c r="A17" s="8"/>
      <c r="B17" s="8"/>
      <c r="C17" s="8"/>
      <c r="D17" s="6" t="s">
        <v>645</v>
      </c>
      <c r="E17" s="6"/>
      <c r="F17" s="8" t="s">
        <v>646</v>
      </c>
      <c r="G17" s="8" t="s">
        <v>292</v>
      </c>
      <c r="H17" s="8" t="s">
        <v>647</v>
      </c>
      <c r="I17" s="28" t="s">
        <v>292</v>
      </c>
      <c r="J17" s="42" t="s">
        <v>648</v>
      </c>
      <c r="K17" s="42" t="s">
        <v>84</v>
      </c>
    </row>
    <row r="18" ht="15" customHeight="1" spans="1:11">
      <c r="A18" s="8"/>
      <c r="B18" s="8"/>
      <c r="C18" s="8"/>
      <c r="D18" s="6" t="s">
        <v>649</v>
      </c>
      <c r="E18" s="6"/>
      <c r="F18" s="8" t="s">
        <v>650</v>
      </c>
      <c r="G18" s="8" t="s">
        <v>292</v>
      </c>
      <c r="H18" s="8" t="s">
        <v>651</v>
      </c>
      <c r="I18" s="28" t="s">
        <v>292</v>
      </c>
      <c r="J18" s="42" t="s">
        <v>652</v>
      </c>
      <c r="K18" s="42" t="s">
        <v>84</v>
      </c>
    </row>
    <row r="19" ht="15" customHeight="1" spans="1:11">
      <c r="A19" s="8"/>
      <c r="B19" s="8"/>
      <c r="C19" s="8" t="s">
        <v>167</v>
      </c>
      <c r="D19" s="6" t="s">
        <v>587</v>
      </c>
      <c r="E19" s="6"/>
      <c r="F19" s="38" t="s">
        <v>169</v>
      </c>
      <c r="G19" s="38" t="s">
        <v>132</v>
      </c>
      <c r="H19" s="38" t="s">
        <v>170</v>
      </c>
      <c r="I19" s="28" t="s">
        <v>132</v>
      </c>
      <c r="J19" s="42" t="s">
        <v>653</v>
      </c>
      <c r="K19" s="42" t="s">
        <v>84</v>
      </c>
    </row>
    <row r="20" ht="15" customHeight="1" spans="1:11">
      <c r="A20" s="8"/>
      <c r="B20" s="8"/>
      <c r="C20" s="8" t="s">
        <v>316</v>
      </c>
      <c r="D20" s="6" t="s">
        <v>654</v>
      </c>
      <c r="E20" s="6"/>
      <c r="F20" s="38" t="s">
        <v>655</v>
      </c>
      <c r="G20" s="38" t="s">
        <v>132</v>
      </c>
      <c r="H20" s="38" t="s">
        <v>293</v>
      </c>
      <c r="I20" s="28" t="s">
        <v>201</v>
      </c>
      <c r="J20" s="42" t="s">
        <v>656</v>
      </c>
      <c r="K20" s="42" t="s">
        <v>656</v>
      </c>
    </row>
    <row r="21" ht="15" customHeight="1" spans="1:11">
      <c r="A21" s="8"/>
      <c r="B21" s="8"/>
      <c r="C21" s="8" t="s">
        <v>321</v>
      </c>
      <c r="D21" s="6" t="s">
        <v>657</v>
      </c>
      <c r="E21" s="6"/>
      <c r="F21" s="38" t="s">
        <v>658</v>
      </c>
      <c r="G21" s="38" t="s">
        <v>141</v>
      </c>
      <c r="H21" s="38" t="s">
        <v>659</v>
      </c>
      <c r="I21" s="28" t="s">
        <v>141</v>
      </c>
      <c r="J21" s="42" t="s">
        <v>660</v>
      </c>
      <c r="K21" s="42" t="s">
        <v>84</v>
      </c>
    </row>
    <row r="22" ht="15" customHeight="1" spans="1:11">
      <c r="A22" s="8"/>
      <c r="B22" s="8"/>
      <c r="C22" s="8"/>
      <c r="D22" s="6" t="s">
        <v>661</v>
      </c>
      <c r="E22" s="6"/>
      <c r="F22" s="8" t="s">
        <v>662</v>
      </c>
      <c r="G22" s="8" t="s">
        <v>141</v>
      </c>
      <c r="H22" s="8" t="s">
        <v>663</v>
      </c>
      <c r="I22" s="28" t="s">
        <v>141</v>
      </c>
      <c r="J22" s="42" t="s">
        <v>664</v>
      </c>
      <c r="K22" s="42" t="s">
        <v>84</v>
      </c>
    </row>
    <row r="23" ht="15" customHeight="1" spans="1:11">
      <c r="A23" s="8"/>
      <c r="B23" s="8"/>
      <c r="C23" s="8"/>
      <c r="D23" s="6" t="s">
        <v>665</v>
      </c>
      <c r="E23" s="6"/>
      <c r="F23" s="8" t="s">
        <v>666</v>
      </c>
      <c r="G23" s="8" t="s">
        <v>141</v>
      </c>
      <c r="H23" s="8" t="s">
        <v>667</v>
      </c>
      <c r="I23" s="28" t="s">
        <v>141</v>
      </c>
      <c r="J23" s="42" t="s">
        <v>668</v>
      </c>
      <c r="K23" s="42" t="s">
        <v>84</v>
      </c>
    </row>
    <row r="24" ht="15" customHeight="1" spans="1:11">
      <c r="A24" s="8"/>
      <c r="B24" s="8"/>
      <c r="C24" s="8"/>
      <c r="D24" s="6" t="s">
        <v>669</v>
      </c>
      <c r="E24" s="6"/>
      <c r="F24" s="8" t="s">
        <v>670</v>
      </c>
      <c r="G24" s="8" t="s">
        <v>141</v>
      </c>
      <c r="H24" s="8" t="s">
        <v>671</v>
      </c>
      <c r="I24" s="28" t="s">
        <v>141</v>
      </c>
      <c r="J24" s="42" t="s">
        <v>672</v>
      </c>
      <c r="K24" s="42" t="s">
        <v>84</v>
      </c>
    </row>
    <row r="25" ht="15" customHeight="1" spans="1:11">
      <c r="A25" s="8"/>
      <c r="B25" s="8"/>
      <c r="C25" s="8"/>
      <c r="D25" s="6" t="s">
        <v>673</v>
      </c>
      <c r="E25" s="6"/>
      <c r="F25" s="8" t="s">
        <v>674</v>
      </c>
      <c r="G25" s="8" t="s">
        <v>141</v>
      </c>
      <c r="H25" s="8" t="s">
        <v>675</v>
      </c>
      <c r="I25" s="28" t="s">
        <v>141</v>
      </c>
      <c r="J25" s="42" t="s">
        <v>676</v>
      </c>
      <c r="K25" s="42" t="s">
        <v>84</v>
      </c>
    </row>
    <row r="26" ht="15" customHeight="1" spans="1:11">
      <c r="A26" s="8"/>
      <c r="B26" s="8" t="s">
        <v>192</v>
      </c>
      <c r="C26" s="8" t="s">
        <v>228</v>
      </c>
      <c r="D26" s="6" t="s">
        <v>677</v>
      </c>
      <c r="E26" s="6"/>
      <c r="F26" s="8" t="s">
        <v>595</v>
      </c>
      <c r="G26" s="8" t="s">
        <v>305</v>
      </c>
      <c r="H26" s="8" t="s">
        <v>293</v>
      </c>
      <c r="I26" s="28" t="s">
        <v>305</v>
      </c>
      <c r="J26" s="42" t="s">
        <v>678</v>
      </c>
      <c r="K26" s="42" t="s">
        <v>84</v>
      </c>
    </row>
    <row r="27" ht="15" customHeight="1" spans="1:11">
      <c r="A27" s="8"/>
      <c r="B27" s="8" t="s">
        <v>259</v>
      </c>
      <c r="C27" s="8" t="s">
        <v>260</v>
      </c>
      <c r="D27" s="6" t="s">
        <v>679</v>
      </c>
      <c r="E27" s="6"/>
      <c r="F27" s="8" t="s">
        <v>238</v>
      </c>
      <c r="G27" s="8" t="s">
        <v>132</v>
      </c>
      <c r="H27" s="8" t="s">
        <v>170</v>
      </c>
      <c r="I27" s="28" t="s">
        <v>132</v>
      </c>
      <c r="J27" s="42" t="s">
        <v>680</v>
      </c>
      <c r="K27" s="42" t="s">
        <v>84</v>
      </c>
    </row>
    <row r="28" ht="30" customHeight="1" spans="1:11">
      <c r="A28" s="28" t="s">
        <v>347</v>
      </c>
      <c r="B28" s="8" t="s">
        <v>348</v>
      </c>
      <c r="C28" s="39" t="s">
        <v>681</v>
      </c>
      <c r="D28" s="39"/>
      <c r="E28" s="39"/>
      <c r="F28" s="39"/>
      <c r="G28" s="39"/>
      <c r="H28" s="39"/>
      <c r="I28" s="39"/>
      <c r="J28" s="39"/>
      <c r="K28" s="39"/>
    </row>
    <row r="29" ht="30" customHeight="1" spans="1:11">
      <c r="A29" s="28"/>
      <c r="B29" s="8" t="s">
        <v>350</v>
      </c>
      <c r="C29" s="39" t="s">
        <v>84</v>
      </c>
      <c r="D29" s="39"/>
      <c r="E29" s="39"/>
      <c r="F29" s="39"/>
      <c r="G29" s="39"/>
      <c r="H29" s="39"/>
      <c r="I29" s="39"/>
      <c r="J29" s="39"/>
      <c r="K29" s="39"/>
    </row>
    <row r="30" ht="30" customHeight="1" spans="1:11">
      <c r="A30" s="28"/>
      <c r="B30" s="8" t="s">
        <v>351</v>
      </c>
      <c r="C30" s="39" t="s">
        <v>84</v>
      </c>
      <c r="D30" s="39"/>
      <c r="E30" s="39"/>
      <c r="F30" s="39"/>
      <c r="G30" s="39"/>
      <c r="H30" s="39"/>
      <c r="I30" s="39"/>
      <c r="J30" s="39"/>
      <c r="K30" s="39"/>
    </row>
    <row r="31" ht="30" customHeight="1" spans="1:11">
      <c r="A31" s="28"/>
      <c r="B31" s="8" t="s">
        <v>352</v>
      </c>
      <c r="C31" s="39" t="s">
        <v>84</v>
      </c>
      <c r="D31" s="39"/>
      <c r="E31" s="39"/>
      <c r="F31" s="39"/>
      <c r="G31" s="39"/>
      <c r="H31" s="39"/>
      <c r="I31" s="39"/>
      <c r="J31" s="39"/>
      <c r="K31" s="39"/>
    </row>
  </sheetData>
  <mergeCells count="54">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C28:K28"/>
    <mergeCell ref="C29:K29"/>
    <mergeCell ref="C30:K30"/>
    <mergeCell ref="C31:K31"/>
    <mergeCell ref="A13:A27"/>
    <mergeCell ref="A28:A31"/>
    <mergeCell ref="B14:B25"/>
    <mergeCell ref="C6:C7"/>
    <mergeCell ref="C14:C18"/>
    <mergeCell ref="C21:C25"/>
    <mergeCell ref="A4:B10"/>
  </mergeCells>
  <pageMargins left="0.94" right="0.16" top="0.55" bottom="1" header="0.24" footer="0.67"/>
  <pageSetup paperSize="1" scale="65" orientation="portrait" horizontalDpi="300" verticalDpi="3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1"/>
  <sheetViews>
    <sheetView tabSelected="1" zoomScale="85" zoomScaleNormal="85" zoomScaleSheetLayoutView="60" topLeftCell="A9" workbookViewId="0">
      <selection activeCell="J40" sqref="J40"/>
    </sheetView>
  </sheetViews>
  <sheetFormatPr defaultColWidth="8.375" defaultRowHeight="12.55" customHeight="1"/>
  <cols>
    <col min="1" max="1" width="6" style="23" customWidth="1"/>
    <col min="2" max="2" width="13.125" style="24" customWidth="1"/>
    <col min="3" max="3" width="21.5" style="24" customWidth="1"/>
    <col min="4" max="4" width="12.25" style="24" customWidth="1"/>
    <col min="5" max="5" width="14.125" style="24" customWidth="1"/>
    <col min="6" max="7" width="15.875" style="24" customWidth="1"/>
    <col min="8" max="9" width="13.875" style="24" customWidth="1"/>
    <col min="10" max="10" width="32.4916666666667" style="24" customWidth="1"/>
    <col min="11" max="11" width="17.25" style="24" customWidth="1"/>
    <col min="12" max="16384" width="8.375" style="24"/>
  </cols>
  <sheetData>
    <row r="1" ht="33" customHeight="1" spans="1:24">
      <c r="A1" s="25" t="s">
        <v>264</v>
      </c>
      <c r="B1" s="25"/>
      <c r="C1" s="25"/>
      <c r="D1" s="25"/>
      <c r="E1" s="25"/>
      <c r="F1" s="25"/>
      <c r="G1" s="25"/>
      <c r="H1" s="25"/>
      <c r="I1" s="25"/>
      <c r="J1" s="25"/>
      <c r="K1" s="25"/>
      <c r="L1" s="40"/>
      <c r="M1" s="40"/>
      <c r="N1" s="40"/>
      <c r="O1" s="40"/>
      <c r="P1" s="40"/>
      <c r="Q1" s="40"/>
      <c r="R1" s="40"/>
      <c r="S1" s="40"/>
      <c r="T1" s="40"/>
      <c r="U1" s="40"/>
      <c r="V1" s="40"/>
      <c r="W1" s="40"/>
      <c r="X1" s="40"/>
    </row>
    <row r="2" ht="21.95" customHeight="1" spans="1:24">
      <c r="A2" s="26" t="s">
        <v>265</v>
      </c>
      <c r="B2" s="26"/>
      <c r="C2" s="27" t="s">
        <v>682</v>
      </c>
      <c r="D2" s="27"/>
      <c r="E2" s="27"/>
      <c r="F2" s="26" t="s">
        <v>267</v>
      </c>
      <c r="G2" s="26" t="s">
        <v>683</v>
      </c>
      <c r="H2" s="26"/>
      <c r="I2" s="26"/>
      <c r="J2" s="26"/>
      <c r="K2" s="26"/>
      <c r="L2" s="41"/>
      <c r="M2" s="41"/>
      <c r="N2" s="41"/>
      <c r="O2" s="41"/>
      <c r="P2" s="41"/>
      <c r="Q2" s="41"/>
      <c r="R2" s="41"/>
      <c r="S2" s="41"/>
      <c r="T2" s="40"/>
      <c r="U2" s="40"/>
      <c r="V2" s="40"/>
      <c r="W2" s="40"/>
      <c r="X2" s="40"/>
    </row>
    <row r="3" ht="21.95" customHeight="1" spans="1:24">
      <c r="A3" s="26" t="s">
        <v>269</v>
      </c>
      <c r="B3" s="26"/>
      <c r="C3" s="26" t="s">
        <v>270</v>
      </c>
      <c r="D3" s="26"/>
      <c r="E3" s="26"/>
      <c r="F3" s="26" t="s">
        <v>271</v>
      </c>
      <c r="G3" s="26" t="s">
        <v>272</v>
      </c>
      <c r="H3" s="26"/>
      <c r="I3" s="26"/>
      <c r="J3" s="26"/>
      <c r="K3" s="26"/>
      <c r="L3" s="41"/>
      <c r="M3" s="41"/>
      <c r="N3" s="41"/>
      <c r="O3" s="41"/>
      <c r="P3" s="41"/>
      <c r="Q3" s="41"/>
      <c r="R3" s="41"/>
      <c r="S3" s="41"/>
      <c r="T3" s="40"/>
      <c r="U3" s="40"/>
      <c r="V3" s="40"/>
      <c r="W3" s="40"/>
      <c r="X3" s="40"/>
    </row>
    <row r="4" ht="21.95" customHeight="1" spans="1:24">
      <c r="A4" s="28" t="s">
        <v>273</v>
      </c>
      <c r="B4" s="28"/>
      <c r="C4" s="29" t="s">
        <v>19</v>
      </c>
      <c r="D4" s="29"/>
      <c r="E4" s="29" t="s">
        <v>20</v>
      </c>
      <c r="F4" s="29"/>
      <c r="G4" s="29" t="s">
        <v>21</v>
      </c>
      <c r="H4" s="29" t="s">
        <v>22</v>
      </c>
      <c r="I4" s="29" t="s">
        <v>23</v>
      </c>
      <c r="J4" s="29" t="s">
        <v>24</v>
      </c>
      <c r="K4" s="29"/>
      <c r="L4" s="41"/>
      <c r="M4" s="41"/>
      <c r="N4" s="41"/>
      <c r="O4" s="41"/>
      <c r="P4" s="41"/>
      <c r="Q4" s="41"/>
      <c r="R4" s="41"/>
      <c r="S4" s="41"/>
      <c r="T4" s="40"/>
      <c r="U4" s="40"/>
      <c r="V4" s="40"/>
      <c r="W4" s="40"/>
      <c r="X4" s="40"/>
    </row>
    <row r="5" ht="21.95" customHeight="1" spans="1:11">
      <c r="A5" s="28"/>
      <c r="B5" s="28"/>
      <c r="C5" s="30" t="s">
        <v>25</v>
      </c>
      <c r="D5" s="30"/>
      <c r="E5" s="26">
        <f t="shared" ref="E5:I5" si="0">E6+E7+E8+E9+E10</f>
        <v>0</v>
      </c>
      <c r="F5" s="26"/>
      <c r="G5" s="26">
        <f t="shared" si="0"/>
        <v>41287.1685</v>
      </c>
      <c r="H5" s="28">
        <f t="shared" si="0"/>
        <v>41287.1685</v>
      </c>
      <c r="I5" s="28">
        <f t="shared" si="0"/>
        <v>37147.69</v>
      </c>
      <c r="J5" s="39">
        <f>I5/H5</f>
        <v>0.899739346378282</v>
      </c>
      <c r="K5" s="39"/>
    </row>
    <row r="6" ht="21.95" customHeight="1" spans="1:11">
      <c r="A6" s="28"/>
      <c r="B6" s="28"/>
      <c r="C6" s="31" t="s">
        <v>274</v>
      </c>
      <c r="D6" s="32" t="s">
        <v>275</v>
      </c>
      <c r="E6" s="26" t="s">
        <v>276</v>
      </c>
      <c r="F6" s="26"/>
      <c r="G6" s="26" t="s">
        <v>276</v>
      </c>
      <c r="H6" s="28" t="s">
        <v>276</v>
      </c>
      <c r="I6" s="28" t="s">
        <v>276</v>
      </c>
      <c r="J6" s="26" t="s">
        <v>33</v>
      </c>
      <c r="K6" s="26"/>
    </row>
    <row r="7" ht="21.95" customHeight="1" spans="1:11">
      <c r="A7" s="28"/>
      <c r="B7" s="28"/>
      <c r="C7" s="31"/>
      <c r="D7" s="32" t="s">
        <v>277</v>
      </c>
      <c r="E7" s="26" t="s">
        <v>276</v>
      </c>
      <c r="F7" s="26"/>
      <c r="G7" s="26" t="s">
        <v>684</v>
      </c>
      <c r="H7" s="28" t="s">
        <v>684</v>
      </c>
      <c r="I7" s="28" t="s">
        <v>685</v>
      </c>
      <c r="J7" s="26" t="s">
        <v>686</v>
      </c>
      <c r="K7" s="26"/>
    </row>
    <row r="8" ht="21.95" customHeight="1" spans="1:11">
      <c r="A8" s="28"/>
      <c r="B8" s="28"/>
      <c r="C8" s="26" t="s">
        <v>283</v>
      </c>
      <c r="D8" s="33" t="s">
        <v>284</v>
      </c>
      <c r="E8" s="26" t="s">
        <v>276</v>
      </c>
      <c r="F8" s="26"/>
      <c r="G8" s="26" t="s">
        <v>276</v>
      </c>
      <c r="H8" s="28" t="s">
        <v>276</v>
      </c>
      <c r="I8" s="28" t="s">
        <v>276</v>
      </c>
      <c r="J8" s="26" t="s">
        <v>33</v>
      </c>
      <c r="K8" s="26"/>
    </row>
    <row r="9" ht="21.95" customHeight="1" spans="1:11">
      <c r="A9" s="28"/>
      <c r="B9" s="28"/>
      <c r="C9" s="26" t="s">
        <v>285</v>
      </c>
      <c r="D9" s="33" t="s">
        <v>284</v>
      </c>
      <c r="E9" s="26" t="s">
        <v>276</v>
      </c>
      <c r="F9" s="26"/>
      <c r="G9" s="26" t="s">
        <v>276</v>
      </c>
      <c r="H9" s="28" t="s">
        <v>276</v>
      </c>
      <c r="I9" s="28" t="s">
        <v>276</v>
      </c>
      <c r="J9" s="26" t="s">
        <v>33</v>
      </c>
      <c r="K9" s="26"/>
    </row>
    <row r="10" ht="21.95" customHeight="1" spans="1:11">
      <c r="A10" s="28"/>
      <c r="B10" s="28"/>
      <c r="C10" s="31" t="s">
        <v>286</v>
      </c>
      <c r="D10" s="33" t="s">
        <v>284</v>
      </c>
      <c r="E10" s="26" t="s">
        <v>276</v>
      </c>
      <c r="F10" s="26"/>
      <c r="G10" s="26" t="s">
        <v>276</v>
      </c>
      <c r="H10" s="28" t="s">
        <v>276</v>
      </c>
      <c r="I10" s="28" t="s">
        <v>276</v>
      </c>
      <c r="J10" s="26" t="s">
        <v>33</v>
      </c>
      <c r="K10" s="26"/>
    </row>
    <row r="11" ht="27.95" customHeight="1" spans="1:24">
      <c r="A11" s="26" t="s">
        <v>287</v>
      </c>
      <c r="B11" s="26"/>
      <c r="C11" s="31" t="s">
        <v>687</v>
      </c>
      <c r="D11" s="31"/>
      <c r="E11" s="31"/>
      <c r="F11" s="31"/>
      <c r="G11" s="31"/>
      <c r="H11" s="31"/>
      <c r="I11" s="31"/>
      <c r="J11" s="31"/>
      <c r="K11" s="31"/>
      <c r="L11" s="40"/>
      <c r="M11" s="40"/>
      <c r="N11" s="40"/>
      <c r="O11" s="40"/>
      <c r="P11" s="40"/>
      <c r="Q11" s="40"/>
      <c r="R11" s="40"/>
      <c r="S11" s="40"/>
      <c r="T11" s="40"/>
      <c r="U11" s="40"/>
      <c r="V11" s="40"/>
      <c r="W11" s="40"/>
      <c r="X11" s="40"/>
    </row>
    <row r="12" ht="27.95" customHeight="1" spans="1:24">
      <c r="A12" s="34" t="s">
        <v>66</v>
      </c>
      <c r="B12" s="34"/>
      <c r="C12" s="34"/>
      <c r="D12" s="35">
        <v>97.3</v>
      </c>
      <c r="E12" s="35"/>
      <c r="F12" s="36" t="s">
        <v>67</v>
      </c>
      <c r="G12" s="37">
        <f>IF(J5*10&gt;10,10,J5*10)</f>
        <v>8.99739346378282</v>
      </c>
      <c r="H12" s="37"/>
      <c r="I12" s="37"/>
      <c r="J12" s="37"/>
      <c r="K12" s="37"/>
      <c r="L12" s="40"/>
      <c r="M12" s="40"/>
      <c r="N12" s="40"/>
      <c r="O12" s="40"/>
      <c r="P12" s="40"/>
      <c r="Q12" s="40"/>
      <c r="R12" s="40"/>
      <c r="S12" s="40"/>
      <c r="T12" s="40"/>
      <c r="U12" s="40"/>
      <c r="V12" s="40"/>
      <c r="W12" s="40"/>
      <c r="X12" s="40"/>
    </row>
    <row r="13" ht="30" customHeight="1" spans="1:11">
      <c r="A13" s="8" t="s">
        <v>289</v>
      </c>
      <c r="B13" s="29" t="s">
        <v>69</v>
      </c>
      <c r="C13" s="29" t="s">
        <v>70</v>
      </c>
      <c r="D13" s="29" t="s">
        <v>71</v>
      </c>
      <c r="E13" s="29"/>
      <c r="F13" s="29" t="s">
        <v>72</v>
      </c>
      <c r="G13" s="29" t="s">
        <v>73</v>
      </c>
      <c r="H13" s="29" t="s">
        <v>74</v>
      </c>
      <c r="I13" s="29" t="s">
        <v>75</v>
      </c>
      <c r="J13" s="29" t="s">
        <v>76</v>
      </c>
      <c r="K13" s="29" t="s">
        <v>77</v>
      </c>
    </row>
    <row r="14" ht="15" customHeight="1" spans="1:11">
      <c r="A14" s="8"/>
      <c r="B14" s="8" t="s">
        <v>78</v>
      </c>
      <c r="C14" s="8" t="s">
        <v>79</v>
      </c>
      <c r="D14" s="6" t="s">
        <v>688</v>
      </c>
      <c r="E14" s="6"/>
      <c r="F14" s="8" t="s">
        <v>689</v>
      </c>
      <c r="G14" s="8" t="s">
        <v>141</v>
      </c>
      <c r="H14" s="8" t="s">
        <v>690</v>
      </c>
      <c r="I14" s="28" t="s">
        <v>141</v>
      </c>
      <c r="J14" s="42" t="s">
        <v>691</v>
      </c>
      <c r="K14" s="42" t="s">
        <v>84</v>
      </c>
    </row>
    <row r="15" ht="15" customHeight="1" spans="1:11">
      <c r="A15" s="8"/>
      <c r="B15" s="8"/>
      <c r="C15" s="8"/>
      <c r="D15" s="6" t="s">
        <v>692</v>
      </c>
      <c r="E15" s="6"/>
      <c r="F15" s="8" t="s">
        <v>693</v>
      </c>
      <c r="G15" s="8" t="s">
        <v>141</v>
      </c>
      <c r="H15" s="8" t="s">
        <v>367</v>
      </c>
      <c r="I15" s="28" t="s">
        <v>141</v>
      </c>
      <c r="J15" s="42" t="s">
        <v>694</v>
      </c>
      <c r="K15" s="42" t="s">
        <v>84</v>
      </c>
    </row>
    <row r="16" ht="15" customHeight="1" spans="1:11">
      <c r="A16" s="8"/>
      <c r="B16" s="8"/>
      <c r="C16" s="8"/>
      <c r="D16" s="6" t="s">
        <v>695</v>
      </c>
      <c r="E16" s="6"/>
      <c r="F16" s="8" t="s">
        <v>128</v>
      </c>
      <c r="G16" s="8" t="s">
        <v>119</v>
      </c>
      <c r="H16" s="8" t="s">
        <v>82</v>
      </c>
      <c r="I16" s="28" t="s">
        <v>119</v>
      </c>
      <c r="J16" s="42" t="s">
        <v>696</v>
      </c>
      <c r="K16" s="42" t="s">
        <v>84</v>
      </c>
    </row>
    <row r="17" ht="15" customHeight="1" spans="1:11">
      <c r="A17" s="8"/>
      <c r="B17" s="8"/>
      <c r="C17" s="8"/>
      <c r="D17" s="6" t="s">
        <v>697</v>
      </c>
      <c r="E17" s="6"/>
      <c r="F17" s="8" t="s">
        <v>689</v>
      </c>
      <c r="G17" s="8" t="s">
        <v>119</v>
      </c>
      <c r="H17" s="8" t="s">
        <v>690</v>
      </c>
      <c r="I17" s="28" t="s">
        <v>119</v>
      </c>
      <c r="J17" s="42" t="s">
        <v>698</v>
      </c>
      <c r="K17" s="42" t="s">
        <v>84</v>
      </c>
    </row>
    <row r="18" ht="15" customHeight="1" spans="1:11">
      <c r="A18" s="8"/>
      <c r="B18" s="8"/>
      <c r="C18" s="8"/>
      <c r="D18" s="6" t="s">
        <v>699</v>
      </c>
      <c r="E18" s="6"/>
      <c r="F18" s="8" t="s">
        <v>700</v>
      </c>
      <c r="G18" s="8" t="s">
        <v>119</v>
      </c>
      <c r="H18" s="8" t="s">
        <v>119</v>
      </c>
      <c r="I18" s="28" t="s">
        <v>362</v>
      </c>
      <c r="J18" s="42" t="s">
        <v>701</v>
      </c>
      <c r="K18" s="42" t="s">
        <v>701</v>
      </c>
    </row>
    <row r="19" ht="15" customHeight="1" spans="1:11">
      <c r="A19" s="8"/>
      <c r="B19" s="8"/>
      <c r="C19" s="8"/>
      <c r="D19" s="6" t="s">
        <v>702</v>
      </c>
      <c r="E19" s="6"/>
      <c r="F19" s="8" t="s">
        <v>703</v>
      </c>
      <c r="G19" s="8" t="s">
        <v>119</v>
      </c>
      <c r="H19" s="8" t="s">
        <v>489</v>
      </c>
      <c r="I19" s="28" t="s">
        <v>119</v>
      </c>
      <c r="J19" s="42" t="s">
        <v>704</v>
      </c>
      <c r="K19" s="42" t="s">
        <v>84</v>
      </c>
    </row>
    <row r="20" ht="15" customHeight="1" spans="1:11">
      <c r="A20" s="8"/>
      <c r="B20" s="8"/>
      <c r="C20" s="8"/>
      <c r="D20" s="6" t="s">
        <v>705</v>
      </c>
      <c r="E20" s="6"/>
      <c r="F20" s="8" t="s">
        <v>706</v>
      </c>
      <c r="G20" s="8" t="s">
        <v>141</v>
      </c>
      <c r="H20" s="8" t="s">
        <v>132</v>
      </c>
      <c r="I20" s="28" t="s">
        <v>141</v>
      </c>
      <c r="J20" s="42" t="s">
        <v>707</v>
      </c>
      <c r="K20" s="42" t="s">
        <v>84</v>
      </c>
    </row>
    <row r="21" ht="15" customHeight="1" spans="1:11">
      <c r="A21" s="8"/>
      <c r="B21" s="8"/>
      <c r="C21" s="8"/>
      <c r="D21" s="6" t="s">
        <v>708</v>
      </c>
      <c r="E21" s="6"/>
      <c r="F21" s="8" t="s">
        <v>709</v>
      </c>
      <c r="G21" s="8" t="s">
        <v>141</v>
      </c>
      <c r="H21" s="8" t="s">
        <v>100</v>
      </c>
      <c r="I21" s="28" t="s">
        <v>141</v>
      </c>
      <c r="J21" s="42" t="s">
        <v>710</v>
      </c>
      <c r="K21" s="42"/>
    </row>
    <row r="22" ht="15" customHeight="1" spans="1:11">
      <c r="A22" s="8"/>
      <c r="B22" s="8"/>
      <c r="C22" s="8"/>
      <c r="D22" s="6" t="s">
        <v>711</v>
      </c>
      <c r="E22" s="6"/>
      <c r="F22" s="8" t="s">
        <v>712</v>
      </c>
      <c r="G22" s="8" t="s">
        <v>141</v>
      </c>
      <c r="H22" s="8" t="s">
        <v>713</v>
      </c>
      <c r="I22" s="28" t="s">
        <v>141</v>
      </c>
      <c r="J22" s="42" t="s">
        <v>714</v>
      </c>
      <c r="K22" s="42" t="s">
        <v>84</v>
      </c>
    </row>
    <row r="23" ht="15" customHeight="1" spans="1:11">
      <c r="A23" s="8"/>
      <c r="B23" s="8"/>
      <c r="C23" s="8"/>
      <c r="D23" s="6" t="s">
        <v>715</v>
      </c>
      <c r="E23" s="6"/>
      <c r="F23" s="8" t="s">
        <v>716</v>
      </c>
      <c r="G23" s="8" t="s">
        <v>141</v>
      </c>
      <c r="H23" s="8" t="s">
        <v>566</v>
      </c>
      <c r="I23" s="28" t="s">
        <v>141</v>
      </c>
      <c r="J23" s="42" t="s">
        <v>717</v>
      </c>
      <c r="K23" s="42" t="s">
        <v>84</v>
      </c>
    </row>
    <row r="24" ht="15" customHeight="1" spans="1:11">
      <c r="A24" s="8"/>
      <c r="B24" s="8"/>
      <c r="C24" s="8"/>
      <c r="D24" s="6" t="s">
        <v>718</v>
      </c>
      <c r="E24" s="6"/>
      <c r="F24" s="8" t="s">
        <v>719</v>
      </c>
      <c r="G24" s="8" t="s">
        <v>141</v>
      </c>
      <c r="H24" s="8" t="s">
        <v>720</v>
      </c>
      <c r="I24" s="28" t="s">
        <v>141</v>
      </c>
      <c r="J24" s="42" t="s">
        <v>721</v>
      </c>
      <c r="K24" s="42" t="s">
        <v>84</v>
      </c>
    </row>
    <row r="25" ht="15" customHeight="1" spans="1:11">
      <c r="A25" s="8"/>
      <c r="B25" s="8"/>
      <c r="C25" s="8"/>
      <c r="D25" s="6" t="s">
        <v>722</v>
      </c>
      <c r="E25" s="6"/>
      <c r="F25" s="8" t="s">
        <v>723</v>
      </c>
      <c r="G25" s="8" t="s">
        <v>141</v>
      </c>
      <c r="H25" s="8">
        <v>25</v>
      </c>
      <c r="I25" s="28" t="s">
        <v>141</v>
      </c>
      <c r="J25" s="42" t="s">
        <v>724</v>
      </c>
      <c r="K25" s="42" t="s">
        <v>84</v>
      </c>
    </row>
    <row r="26" ht="15" customHeight="1" spans="1:11">
      <c r="A26" s="8"/>
      <c r="B26" s="8"/>
      <c r="C26" s="8" t="s">
        <v>167</v>
      </c>
      <c r="D26" s="6" t="s">
        <v>725</v>
      </c>
      <c r="E26" s="6"/>
      <c r="F26" s="38" t="s">
        <v>169</v>
      </c>
      <c r="G26" s="38" t="s">
        <v>132</v>
      </c>
      <c r="H26" s="38" t="s">
        <v>726</v>
      </c>
      <c r="I26" s="28" t="s">
        <v>727</v>
      </c>
      <c r="J26" s="42" t="s">
        <v>728</v>
      </c>
      <c r="K26" s="42" t="s">
        <v>728</v>
      </c>
    </row>
    <row r="27" ht="15" customHeight="1" spans="1:11">
      <c r="A27" s="8"/>
      <c r="B27" s="8"/>
      <c r="C27" s="8" t="s">
        <v>316</v>
      </c>
      <c r="D27" s="6" t="s">
        <v>729</v>
      </c>
      <c r="E27" s="6"/>
      <c r="F27" s="38" t="s">
        <v>730</v>
      </c>
      <c r="G27" s="38" t="s">
        <v>132</v>
      </c>
      <c r="H27" s="38" t="s">
        <v>293</v>
      </c>
      <c r="I27" s="28" t="s">
        <v>132</v>
      </c>
      <c r="J27" s="42" t="s">
        <v>731</v>
      </c>
      <c r="K27" s="42" t="s">
        <v>731</v>
      </c>
    </row>
    <row r="28" ht="15" customHeight="1" spans="1:11">
      <c r="A28" s="8"/>
      <c r="B28" s="8"/>
      <c r="C28" s="8" t="s">
        <v>321</v>
      </c>
      <c r="D28" s="6" t="s">
        <v>732</v>
      </c>
      <c r="E28" s="6"/>
      <c r="F28" s="38" t="s">
        <v>733</v>
      </c>
      <c r="G28" s="38" t="s">
        <v>119</v>
      </c>
      <c r="H28" s="38" t="s">
        <v>734</v>
      </c>
      <c r="I28" s="28" t="s">
        <v>119</v>
      </c>
      <c r="J28" s="42" t="s">
        <v>735</v>
      </c>
      <c r="K28" s="42" t="s">
        <v>84</v>
      </c>
    </row>
    <row r="29" ht="15" customHeight="1" spans="1:11">
      <c r="A29" s="8"/>
      <c r="B29" s="8"/>
      <c r="C29" s="8"/>
      <c r="D29" s="6" t="s">
        <v>736</v>
      </c>
      <c r="E29" s="6"/>
      <c r="F29" s="8" t="s">
        <v>737</v>
      </c>
      <c r="G29" s="8" t="s">
        <v>119</v>
      </c>
      <c r="H29" s="8" t="s">
        <v>738</v>
      </c>
      <c r="I29" s="28" t="s">
        <v>119</v>
      </c>
      <c r="J29" s="42" t="s">
        <v>739</v>
      </c>
      <c r="K29" s="42" t="s">
        <v>84</v>
      </c>
    </row>
    <row r="30" ht="15" customHeight="1" spans="1:11">
      <c r="A30" s="8"/>
      <c r="B30" s="8"/>
      <c r="C30" s="8"/>
      <c r="D30" s="6" t="s">
        <v>740</v>
      </c>
      <c r="E30" s="6"/>
      <c r="F30" s="8" t="s">
        <v>741</v>
      </c>
      <c r="G30" s="8" t="s">
        <v>362</v>
      </c>
      <c r="H30" s="8" t="s">
        <v>742</v>
      </c>
      <c r="I30" s="28" t="s">
        <v>362</v>
      </c>
      <c r="J30" s="42" t="s">
        <v>743</v>
      </c>
      <c r="K30" s="42"/>
    </row>
    <row r="31" ht="15" customHeight="1" spans="1:11">
      <c r="A31" s="8"/>
      <c r="B31" s="8"/>
      <c r="C31" s="8"/>
      <c r="D31" s="6" t="s">
        <v>744</v>
      </c>
      <c r="E31" s="6"/>
      <c r="F31" s="8" t="s">
        <v>745</v>
      </c>
      <c r="G31" s="8" t="s">
        <v>362</v>
      </c>
      <c r="H31" s="8" t="s">
        <v>746</v>
      </c>
      <c r="I31" s="28" t="s">
        <v>362</v>
      </c>
      <c r="J31" s="42" t="s">
        <v>747</v>
      </c>
      <c r="K31" s="42" t="s">
        <v>84</v>
      </c>
    </row>
    <row r="32" ht="15" customHeight="1" spans="1:11">
      <c r="A32" s="8"/>
      <c r="B32" s="8"/>
      <c r="C32" s="8"/>
      <c r="D32" s="6" t="s">
        <v>748</v>
      </c>
      <c r="E32" s="6"/>
      <c r="F32" s="8" t="s">
        <v>749</v>
      </c>
      <c r="G32" s="8" t="s">
        <v>119</v>
      </c>
      <c r="H32" s="8" t="s">
        <v>750</v>
      </c>
      <c r="I32" s="28" t="s">
        <v>119</v>
      </c>
      <c r="J32" s="42" t="s">
        <v>751</v>
      </c>
      <c r="K32" s="42" t="s">
        <v>84</v>
      </c>
    </row>
    <row r="33" ht="15" customHeight="1" spans="1:11">
      <c r="A33" s="8"/>
      <c r="B33" s="8"/>
      <c r="C33" s="8"/>
      <c r="D33" s="6" t="s">
        <v>752</v>
      </c>
      <c r="E33" s="6"/>
      <c r="F33" s="8" t="s">
        <v>753</v>
      </c>
      <c r="G33" s="8" t="s">
        <v>119</v>
      </c>
      <c r="H33" s="8" t="s">
        <v>754</v>
      </c>
      <c r="I33" s="28" t="s">
        <v>119</v>
      </c>
      <c r="J33" s="42" t="s">
        <v>755</v>
      </c>
      <c r="K33" s="42" t="s">
        <v>84</v>
      </c>
    </row>
    <row r="34" ht="15" customHeight="1" spans="1:11">
      <c r="A34" s="8"/>
      <c r="B34" s="8"/>
      <c r="C34" s="8"/>
      <c r="D34" s="6" t="s">
        <v>756</v>
      </c>
      <c r="E34" s="6"/>
      <c r="F34" s="8" t="s">
        <v>757</v>
      </c>
      <c r="G34" s="8" t="s">
        <v>119</v>
      </c>
      <c r="H34" s="8" t="s">
        <v>758</v>
      </c>
      <c r="I34" s="28" t="s">
        <v>119</v>
      </c>
      <c r="J34" s="42" t="s">
        <v>759</v>
      </c>
      <c r="K34" s="42" t="s">
        <v>84</v>
      </c>
    </row>
    <row r="35" ht="15" customHeight="1" spans="1:11">
      <c r="A35" s="8"/>
      <c r="B35" s="8"/>
      <c r="C35" s="8"/>
      <c r="D35" s="6" t="s">
        <v>760</v>
      </c>
      <c r="E35" s="6"/>
      <c r="F35" s="8" t="s">
        <v>761</v>
      </c>
      <c r="G35" s="8" t="s">
        <v>119</v>
      </c>
      <c r="H35" s="8" t="s">
        <v>762</v>
      </c>
      <c r="I35" s="28" t="s">
        <v>119</v>
      </c>
      <c r="J35" s="42" t="s">
        <v>763</v>
      </c>
      <c r="K35" s="42" t="s">
        <v>84</v>
      </c>
    </row>
    <row r="36" ht="15" customHeight="1" spans="1:11">
      <c r="A36" s="8"/>
      <c r="B36" s="8"/>
      <c r="C36" s="8"/>
      <c r="D36" s="6" t="s">
        <v>764</v>
      </c>
      <c r="E36" s="6"/>
      <c r="F36" s="8" t="s">
        <v>765</v>
      </c>
      <c r="G36" s="8" t="s">
        <v>362</v>
      </c>
      <c r="H36" s="8" t="s">
        <v>766</v>
      </c>
      <c r="I36" s="28" t="s">
        <v>362</v>
      </c>
      <c r="J36" s="42" t="s">
        <v>767</v>
      </c>
      <c r="K36" s="42"/>
    </row>
    <row r="37" ht="15" customHeight="1" spans="1:11">
      <c r="A37" s="8"/>
      <c r="B37" s="8"/>
      <c r="C37" s="8"/>
      <c r="D37" s="6" t="s">
        <v>768</v>
      </c>
      <c r="E37" s="6"/>
      <c r="F37" s="8" t="s">
        <v>769</v>
      </c>
      <c r="G37" s="8" t="s">
        <v>362</v>
      </c>
      <c r="H37" s="8" t="s">
        <v>770</v>
      </c>
      <c r="I37" s="28" t="s">
        <v>362</v>
      </c>
      <c r="J37" s="42" t="s">
        <v>771</v>
      </c>
      <c r="K37" s="42"/>
    </row>
    <row r="38" ht="15" customHeight="1" spans="1:11">
      <c r="A38" s="8"/>
      <c r="B38" s="8"/>
      <c r="C38" s="8"/>
      <c r="D38" s="6" t="s">
        <v>772</v>
      </c>
      <c r="E38" s="6"/>
      <c r="F38" s="8" t="s">
        <v>773</v>
      </c>
      <c r="G38" s="8" t="s">
        <v>119</v>
      </c>
      <c r="H38" s="8" t="s">
        <v>774</v>
      </c>
      <c r="I38" s="28" t="s">
        <v>119</v>
      </c>
      <c r="J38" s="42" t="s">
        <v>775</v>
      </c>
      <c r="K38" s="42" t="s">
        <v>84</v>
      </c>
    </row>
    <row r="39" ht="15" customHeight="1" spans="1:11">
      <c r="A39" s="8"/>
      <c r="B39" s="8"/>
      <c r="C39" s="8"/>
      <c r="D39" s="6" t="s">
        <v>776</v>
      </c>
      <c r="E39" s="6"/>
      <c r="F39" s="8" t="s">
        <v>777</v>
      </c>
      <c r="G39" s="8" t="s">
        <v>119</v>
      </c>
      <c r="H39" s="8" t="s">
        <v>778</v>
      </c>
      <c r="I39" s="28" t="s">
        <v>119</v>
      </c>
      <c r="J39" s="42" t="s">
        <v>779</v>
      </c>
      <c r="K39" s="42" t="s">
        <v>84</v>
      </c>
    </row>
    <row r="40" ht="27" customHeight="1" spans="1:11">
      <c r="A40" s="8"/>
      <c r="B40" s="8" t="s">
        <v>192</v>
      </c>
      <c r="C40" s="8" t="s">
        <v>193</v>
      </c>
      <c r="D40" s="6" t="s">
        <v>780</v>
      </c>
      <c r="E40" s="6"/>
      <c r="F40" s="8" t="s">
        <v>781</v>
      </c>
      <c r="G40" s="8" t="s">
        <v>159</v>
      </c>
      <c r="H40" s="8" t="s">
        <v>782</v>
      </c>
      <c r="I40" s="28" t="s">
        <v>159</v>
      </c>
      <c r="J40" s="42" t="s">
        <v>783</v>
      </c>
      <c r="K40" s="42" t="s">
        <v>784</v>
      </c>
    </row>
    <row r="41" ht="15" customHeight="1" spans="1:11">
      <c r="A41" s="8"/>
      <c r="B41" s="8"/>
      <c r="C41" s="8"/>
      <c r="D41" s="6" t="s">
        <v>785</v>
      </c>
      <c r="E41" s="6"/>
      <c r="F41" s="8" t="s">
        <v>786</v>
      </c>
      <c r="G41" s="8" t="s">
        <v>292</v>
      </c>
      <c r="H41" s="8" t="s">
        <v>787</v>
      </c>
      <c r="I41" s="28" t="s">
        <v>292</v>
      </c>
      <c r="J41" s="42" t="s">
        <v>788</v>
      </c>
      <c r="K41" s="42" t="s">
        <v>84</v>
      </c>
    </row>
    <row r="42" ht="15" customHeight="1" spans="1:11">
      <c r="A42" s="8"/>
      <c r="B42" s="8"/>
      <c r="C42" s="8"/>
      <c r="D42" s="6" t="s">
        <v>789</v>
      </c>
      <c r="E42" s="6"/>
      <c r="F42" s="8" t="s">
        <v>790</v>
      </c>
      <c r="G42" s="8" t="s">
        <v>292</v>
      </c>
      <c r="H42" s="8" t="s">
        <v>791</v>
      </c>
      <c r="I42" s="28" t="s">
        <v>292</v>
      </c>
      <c r="J42" s="42" t="s">
        <v>792</v>
      </c>
      <c r="K42" s="42" t="s">
        <v>84</v>
      </c>
    </row>
    <row r="43" ht="15" customHeight="1" spans="1:11">
      <c r="A43" s="8"/>
      <c r="B43" s="8"/>
      <c r="C43" s="8"/>
      <c r="D43" s="6" t="s">
        <v>793</v>
      </c>
      <c r="E43" s="6"/>
      <c r="F43" s="8" t="s">
        <v>794</v>
      </c>
      <c r="G43" s="8" t="s">
        <v>292</v>
      </c>
      <c r="H43" s="8" t="s">
        <v>795</v>
      </c>
      <c r="I43" s="28" t="s">
        <v>292</v>
      </c>
      <c r="J43" s="42" t="s">
        <v>796</v>
      </c>
      <c r="K43" s="42" t="s">
        <v>84</v>
      </c>
    </row>
    <row r="44" ht="15" customHeight="1" spans="1:11">
      <c r="A44" s="8"/>
      <c r="B44" s="8"/>
      <c r="C44" s="8"/>
      <c r="D44" s="6" t="s">
        <v>797</v>
      </c>
      <c r="E44" s="6"/>
      <c r="F44" s="8" t="s">
        <v>798</v>
      </c>
      <c r="G44" s="8" t="s">
        <v>292</v>
      </c>
      <c r="H44" s="8" t="s">
        <v>799</v>
      </c>
      <c r="I44" s="28" t="s">
        <v>800</v>
      </c>
      <c r="J44" s="42" t="s">
        <v>801</v>
      </c>
      <c r="K44" s="42" t="s">
        <v>802</v>
      </c>
    </row>
    <row r="45" ht="15" customHeight="1" spans="1:11">
      <c r="A45" s="8"/>
      <c r="B45" s="8"/>
      <c r="C45" s="8"/>
      <c r="D45" s="6" t="s">
        <v>803</v>
      </c>
      <c r="E45" s="6"/>
      <c r="F45" s="8" t="s">
        <v>804</v>
      </c>
      <c r="G45" s="8" t="s">
        <v>159</v>
      </c>
      <c r="H45" s="8" t="s">
        <v>805</v>
      </c>
      <c r="I45" s="28" t="s">
        <v>159</v>
      </c>
      <c r="J45" s="42" t="s">
        <v>806</v>
      </c>
      <c r="K45" s="42" t="s">
        <v>84</v>
      </c>
    </row>
    <row r="46" ht="15" customHeight="1" spans="1:11">
      <c r="A46" s="8"/>
      <c r="B46" s="8"/>
      <c r="C46" s="8"/>
      <c r="D46" s="6" t="s">
        <v>807</v>
      </c>
      <c r="E46" s="6"/>
      <c r="F46" s="8" t="s">
        <v>808</v>
      </c>
      <c r="G46" s="8" t="s">
        <v>292</v>
      </c>
      <c r="H46" s="8" t="s">
        <v>809</v>
      </c>
      <c r="I46" s="28" t="s">
        <v>810</v>
      </c>
      <c r="J46" s="42" t="s">
        <v>811</v>
      </c>
      <c r="K46" s="42" t="s">
        <v>812</v>
      </c>
    </row>
    <row r="47" ht="15" customHeight="1" spans="1:11">
      <c r="A47" s="8"/>
      <c r="B47" s="8" t="s">
        <v>259</v>
      </c>
      <c r="C47" s="8" t="s">
        <v>260</v>
      </c>
      <c r="D47" s="6" t="s">
        <v>813</v>
      </c>
      <c r="E47" s="6"/>
      <c r="F47" s="8" t="s">
        <v>238</v>
      </c>
      <c r="G47" s="8" t="s">
        <v>132</v>
      </c>
      <c r="H47" s="8" t="s">
        <v>814</v>
      </c>
      <c r="I47" s="28" t="s">
        <v>132</v>
      </c>
      <c r="J47" s="42" t="s">
        <v>815</v>
      </c>
      <c r="K47" s="42" t="s">
        <v>84</v>
      </c>
    </row>
    <row r="48" ht="30" customHeight="1" spans="1:11">
      <c r="A48" s="28" t="s">
        <v>347</v>
      </c>
      <c r="B48" s="8" t="s">
        <v>348</v>
      </c>
      <c r="C48" s="39" t="s">
        <v>816</v>
      </c>
      <c r="D48" s="39"/>
      <c r="E48" s="39"/>
      <c r="F48" s="39"/>
      <c r="G48" s="39"/>
      <c r="H48" s="39"/>
      <c r="I48" s="39"/>
      <c r="J48" s="39"/>
      <c r="K48" s="39"/>
    </row>
    <row r="49" ht="30" customHeight="1" spans="1:11">
      <c r="A49" s="28"/>
      <c r="B49" s="8" t="s">
        <v>350</v>
      </c>
      <c r="C49" s="39" t="s">
        <v>84</v>
      </c>
      <c r="D49" s="39"/>
      <c r="E49" s="39"/>
      <c r="F49" s="39"/>
      <c r="G49" s="39"/>
      <c r="H49" s="39"/>
      <c r="I49" s="39"/>
      <c r="J49" s="39"/>
      <c r="K49" s="39"/>
    </row>
    <row r="50" ht="30" customHeight="1" spans="1:11">
      <c r="A50" s="28"/>
      <c r="B50" s="8" t="s">
        <v>351</v>
      </c>
      <c r="C50" s="39" t="s">
        <v>84</v>
      </c>
      <c r="D50" s="39"/>
      <c r="E50" s="39"/>
      <c r="F50" s="39"/>
      <c r="G50" s="39"/>
      <c r="H50" s="39"/>
      <c r="I50" s="39"/>
      <c r="J50" s="39"/>
      <c r="K50" s="39"/>
    </row>
    <row r="51" ht="30" customHeight="1" spans="1:11">
      <c r="A51" s="28"/>
      <c r="B51" s="8" t="s">
        <v>352</v>
      </c>
      <c r="C51" s="39" t="s">
        <v>84</v>
      </c>
      <c r="D51" s="39"/>
      <c r="E51" s="39"/>
      <c r="F51" s="39"/>
      <c r="G51" s="39"/>
      <c r="H51" s="39"/>
      <c r="I51" s="39"/>
      <c r="J51" s="39"/>
      <c r="K51" s="39"/>
    </row>
  </sheetData>
  <mergeCells count="76">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C48:K48"/>
    <mergeCell ref="C49:K49"/>
    <mergeCell ref="C50:K50"/>
    <mergeCell ref="C51:K51"/>
    <mergeCell ref="A13:A47"/>
    <mergeCell ref="A48:A51"/>
    <mergeCell ref="B14:B39"/>
    <mergeCell ref="B40:B46"/>
    <mergeCell ref="C6:C7"/>
    <mergeCell ref="C14:C25"/>
    <mergeCell ref="C28:C39"/>
    <mergeCell ref="C40:C46"/>
    <mergeCell ref="A4:B10"/>
  </mergeCells>
  <pageMargins left="0.94" right="0.16" top="0.55" bottom="1" header="0.24" footer="0.67"/>
  <pageSetup paperSize="1" scale="65" orientation="portrait" horizontalDpi="300" verticalDpi="3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7"/>
  <sheetViews>
    <sheetView zoomScale="85" zoomScaleNormal="85" zoomScaleSheetLayoutView="60" topLeftCell="E1" workbookViewId="0">
      <selection activeCell="H30" sqref="H30"/>
    </sheetView>
  </sheetViews>
  <sheetFormatPr defaultColWidth="8.375" defaultRowHeight="12.55" customHeight="1"/>
  <cols>
    <col min="1" max="1" width="6" style="23" customWidth="1"/>
    <col min="2" max="2" width="13.125" style="24" customWidth="1"/>
    <col min="3" max="3" width="21.5" style="24" customWidth="1"/>
    <col min="4" max="4" width="12.25" style="24" customWidth="1"/>
    <col min="5" max="5" width="14.125" style="24" customWidth="1"/>
    <col min="6" max="7" width="15.875" style="24" customWidth="1"/>
    <col min="8" max="9" width="13.875" style="24" customWidth="1"/>
    <col min="10" max="10" width="13.625" style="24" customWidth="1"/>
    <col min="11" max="11" width="17.25" style="24" customWidth="1"/>
    <col min="12" max="16384" width="8.375" style="24"/>
  </cols>
  <sheetData>
    <row r="1" ht="33" customHeight="1" spans="1:24">
      <c r="A1" s="25" t="s">
        <v>264</v>
      </c>
      <c r="B1" s="25"/>
      <c r="C1" s="25"/>
      <c r="D1" s="25"/>
      <c r="E1" s="25"/>
      <c r="F1" s="25"/>
      <c r="G1" s="25"/>
      <c r="H1" s="25"/>
      <c r="I1" s="25"/>
      <c r="J1" s="25"/>
      <c r="K1" s="25"/>
      <c r="L1" s="40"/>
      <c r="M1" s="40"/>
      <c r="N1" s="40"/>
      <c r="O1" s="40"/>
      <c r="P1" s="40"/>
      <c r="Q1" s="40"/>
      <c r="R1" s="40"/>
      <c r="S1" s="40"/>
      <c r="T1" s="40"/>
      <c r="U1" s="40"/>
      <c r="V1" s="40"/>
      <c r="W1" s="40"/>
      <c r="X1" s="40"/>
    </row>
    <row r="2" ht="21.95" customHeight="1" spans="1:24">
      <c r="A2" s="26" t="s">
        <v>265</v>
      </c>
      <c r="B2" s="26"/>
      <c r="C2" s="27" t="s">
        <v>817</v>
      </c>
      <c r="D2" s="27"/>
      <c r="E2" s="27"/>
      <c r="F2" s="26" t="s">
        <v>267</v>
      </c>
      <c r="G2" s="26" t="s">
        <v>818</v>
      </c>
      <c r="H2" s="26"/>
      <c r="I2" s="26"/>
      <c r="J2" s="26"/>
      <c r="K2" s="26"/>
      <c r="L2" s="41"/>
      <c r="M2" s="41"/>
      <c r="N2" s="41"/>
      <c r="O2" s="41"/>
      <c r="P2" s="41"/>
      <c r="Q2" s="41"/>
      <c r="R2" s="41"/>
      <c r="S2" s="41"/>
      <c r="T2" s="40"/>
      <c r="U2" s="40"/>
      <c r="V2" s="40"/>
      <c r="W2" s="40"/>
      <c r="X2" s="40"/>
    </row>
    <row r="3" ht="21.95" customHeight="1" spans="1:24">
      <c r="A3" s="26" t="s">
        <v>269</v>
      </c>
      <c r="B3" s="26"/>
      <c r="C3" s="26" t="s">
        <v>270</v>
      </c>
      <c r="D3" s="26"/>
      <c r="E3" s="26"/>
      <c r="F3" s="26" t="s">
        <v>271</v>
      </c>
      <c r="G3" s="26" t="s">
        <v>272</v>
      </c>
      <c r="H3" s="26"/>
      <c r="I3" s="26"/>
      <c r="J3" s="26"/>
      <c r="K3" s="26"/>
      <c r="L3" s="41"/>
      <c r="M3" s="41"/>
      <c r="N3" s="41"/>
      <c r="O3" s="41"/>
      <c r="P3" s="41"/>
      <c r="Q3" s="41"/>
      <c r="R3" s="41"/>
      <c r="S3" s="41"/>
      <c r="T3" s="40"/>
      <c r="U3" s="40"/>
      <c r="V3" s="40"/>
      <c r="W3" s="40"/>
      <c r="X3" s="40"/>
    </row>
    <row r="4" ht="21.95" customHeight="1" spans="1:24">
      <c r="A4" s="28" t="s">
        <v>273</v>
      </c>
      <c r="B4" s="28"/>
      <c r="C4" s="29" t="s">
        <v>19</v>
      </c>
      <c r="D4" s="29"/>
      <c r="E4" s="29" t="s">
        <v>20</v>
      </c>
      <c r="F4" s="29"/>
      <c r="G4" s="29" t="s">
        <v>21</v>
      </c>
      <c r="H4" s="29" t="s">
        <v>22</v>
      </c>
      <c r="I4" s="29" t="s">
        <v>23</v>
      </c>
      <c r="J4" s="29" t="s">
        <v>24</v>
      </c>
      <c r="K4" s="29"/>
      <c r="L4" s="41"/>
      <c r="M4" s="41"/>
      <c r="N4" s="41"/>
      <c r="O4" s="41"/>
      <c r="P4" s="41"/>
      <c r="Q4" s="41"/>
      <c r="R4" s="41"/>
      <c r="S4" s="41"/>
      <c r="T4" s="40"/>
      <c r="U4" s="40"/>
      <c r="V4" s="40"/>
      <c r="W4" s="40"/>
      <c r="X4" s="40"/>
    </row>
    <row r="5" ht="21.95" customHeight="1" spans="1:11">
      <c r="A5" s="28"/>
      <c r="B5" s="28"/>
      <c r="C5" s="30" t="s">
        <v>25</v>
      </c>
      <c r="D5" s="30"/>
      <c r="E5" s="26">
        <f t="shared" ref="E5:I5" si="0">E6+E7+E8+E9+E10</f>
        <v>0</v>
      </c>
      <c r="F5" s="26"/>
      <c r="G5" s="26">
        <f t="shared" si="0"/>
        <v>9000</v>
      </c>
      <c r="H5" s="28">
        <f t="shared" si="0"/>
        <v>9000</v>
      </c>
      <c r="I5" s="28">
        <f t="shared" si="0"/>
        <v>8670.07</v>
      </c>
      <c r="J5" s="39">
        <f>I5/H5</f>
        <v>0.963341111111111</v>
      </c>
      <c r="K5" s="39"/>
    </row>
    <row r="6" ht="21.95" customHeight="1" spans="1:11">
      <c r="A6" s="28"/>
      <c r="B6" s="28"/>
      <c r="C6" s="31" t="s">
        <v>274</v>
      </c>
      <c r="D6" s="32" t="s">
        <v>275</v>
      </c>
      <c r="E6" s="26" t="s">
        <v>276</v>
      </c>
      <c r="F6" s="26"/>
      <c r="G6" s="26" t="s">
        <v>276</v>
      </c>
      <c r="H6" s="28" t="s">
        <v>276</v>
      </c>
      <c r="I6" s="28" t="s">
        <v>276</v>
      </c>
      <c r="J6" s="26" t="s">
        <v>33</v>
      </c>
      <c r="K6" s="26"/>
    </row>
    <row r="7" ht="21.95" customHeight="1" spans="1:11">
      <c r="A7" s="28"/>
      <c r="B7" s="28"/>
      <c r="C7" s="31"/>
      <c r="D7" s="32" t="s">
        <v>277</v>
      </c>
      <c r="E7" s="26" t="s">
        <v>276</v>
      </c>
      <c r="F7" s="26"/>
      <c r="G7" s="26" t="s">
        <v>819</v>
      </c>
      <c r="H7" s="28" t="s">
        <v>819</v>
      </c>
      <c r="I7" s="28" t="s">
        <v>820</v>
      </c>
      <c r="J7" s="26" t="s">
        <v>821</v>
      </c>
      <c r="K7" s="26"/>
    </row>
    <row r="8" ht="21.95" customHeight="1" spans="1:11">
      <c r="A8" s="28"/>
      <c r="B8" s="28"/>
      <c r="C8" s="26" t="s">
        <v>283</v>
      </c>
      <c r="D8" s="33" t="s">
        <v>284</v>
      </c>
      <c r="E8" s="26" t="s">
        <v>276</v>
      </c>
      <c r="F8" s="26"/>
      <c r="G8" s="26" t="s">
        <v>276</v>
      </c>
      <c r="H8" s="28" t="s">
        <v>276</v>
      </c>
      <c r="I8" s="28" t="s">
        <v>276</v>
      </c>
      <c r="J8" s="26" t="s">
        <v>33</v>
      </c>
      <c r="K8" s="26"/>
    </row>
    <row r="9" ht="21.95" customHeight="1" spans="1:11">
      <c r="A9" s="28"/>
      <c r="B9" s="28"/>
      <c r="C9" s="26" t="s">
        <v>285</v>
      </c>
      <c r="D9" s="33" t="s">
        <v>284</v>
      </c>
      <c r="E9" s="26" t="s">
        <v>276</v>
      </c>
      <c r="F9" s="26"/>
      <c r="G9" s="26" t="s">
        <v>276</v>
      </c>
      <c r="H9" s="28" t="s">
        <v>276</v>
      </c>
      <c r="I9" s="28" t="s">
        <v>276</v>
      </c>
      <c r="J9" s="26" t="s">
        <v>33</v>
      </c>
      <c r="K9" s="26"/>
    </row>
    <row r="10" ht="21.95" customHeight="1" spans="1:11">
      <c r="A10" s="28"/>
      <c r="B10" s="28"/>
      <c r="C10" s="31" t="s">
        <v>286</v>
      </c>
      <c r="D10" s="33" t="s">
        <v>284</v>
      </c>
      <c r="E10" s="26" t="s">
        <v>276</v>
      </c>
      <c r="F10" s="26"/>
      <c r="G10" s="26" t="s">
        <v>276</v>
      </c>
      <c r="H10" s="28" t="s">
        <v>276</v>
      </c>
      <c r="I10" s="28" t="s">
        <v>276</v>
      </c>
      <c r="J10" s="26" t="s">
        <v>33</v>
      </c>
      <c r="K10" s="26"/>
    </row>
    <row r="11" ht="27.95" customHeight="1" spans="1:24">
      <c r="A11" s="26" t="s">
        <v>287</v>
      </c>
      <c r="B11" s="26"/>
      <c r="C11" s="31" t="s">
        <v>822</v>
      </c>
      <c r="D11" s="31"/>
      <c r="E11" s="31"/>
      <c r="F11" s="31"/>
      <c r="G11" s="31"/>
      <c r="H11" s="31"/>
      <c r="I11" s="31"/>
      <c r="J11" s="31"/>
      <c r="K11" s="31"/>
      <c r="L11" s="40"/>
      <c r="M11" s="40"/>
      <c r="N11" s="40"/>
      <c r="O11" s="40"/>
      <c r="P11" s="40"/>
      <c r="Q11" s="40"/>
      <c r="R11" s="40"/>
      <c r="S11" s="40"/>
      <c r="T11" s="40"/>
      <c r="U11" s="40"/>
      <c r="V11" s="40"/>
      <c r="W11" s="40"/>
      <c r="X11" s="40"/>
    </row>
    <row r="12" ht="27.95" customHeight="1" spans="1:24">
      <c r="A12" s="34" t="s">
        <v>66</v>
      </c>
      <c r="B12" s="34"/>
      <c r="C12" s="34"/>
      <c r="D12" s="35">
        <v>99.29</v>
      </c>
      <c r="E12" s="35"/>
      <c r="F12" s="36" t="s">
        <v>67</v>
      </c>
      <c r="G12" s="37">
        <f>IF(J5*10&gt;10,10,J5*10)</f>
        <v>9.63341111111111</v>
      </c>
      <c r="H12" s="37"/>
      <c r="I12" s="37"/>
      <c r="J12" s="37"/>
      <c r="K12" s="37"/>
      <c r="L12" s="40"/>
      <c r="M12" s="40"/>
      <c r="N12" s="40"/>
      <c r="O12" s="40"/>
      <c r="P12" s="40"/>
      <c r="Q12" s="40"/>
      <c r="R12" s="40"/>
      <c r="S12" s="40"/>
      <c r="T12" s="40"/>
      <c r="U12" s="40"/>
      <c r="V12" s="40"/>
      <c r="W12" s="40"/>
      <c r="X12" s="40"/>
    </row>
    <row r="13" ht="30" customHeight="1" spans="1:11">
      <c r="A13" s="8" t="s">
        <v>289</v>
      </c>
      <c r="B13" s="29" t="s">
        <v>69</v>
      </c>
      <c r="C13" s="29" t="s">
        <v>70</v>
      </c>
      <c r="D13" s="29" t="s">
        <v>71</v>
      </c>
      <c r="E13" s="29"/>
      <c r="F13" s="29" t="s">
        <v>72</v>
      </c>
      <c r="G13" s="29" t="s">
        <v>73</v>
      </c>
      <c r="H13" s="29" t="s">
        <v>74</v>
      </c>
      <c r="I13" s="29" t="s">
        <v>75</v>
      </c>
      <c r="J13" s="29" t="s">
        <v>76</v>
      </c>
      <c r="K13" s="29" t="s">
        <v>77</v>
      </c>
    </row>
    <row r="14" ht="15" customHeight="1" spans="1:11">
      <c r="A14" s="8"/>
      <c r="B14" s="8" t="s">
        <v>78</v>
      </c>
      <c r="C14" s="8" t="s">
        <v>79</v>
      </c>
      <c r="D14" s="6" t="s">
        <v>823</v>
      </c>
      <c r="E14" s="6"/>
      <c r="F14" s="8" t="s">
        <v>824</v>
      </c>
      <c r="G14" s="8" t="s">
        <v>82</v>
      </c>
      <c r="H14" s="8" t="s">
        <v>825</v>
      </c>
      <c r="I14" s="28" t="s">
        <v>826</v>
      </c>
      <c r="J14" s="42" t="s">
        <v>827</v>
      </c>
      <c r="K14" s="42" t="s">
        <v>828</v>
      </c>
    </row>
    <row r="15" ht="15" customHeight="1" spans="1:11">
      <c r="A15" s="8"/>
      <c r="B15" s="8"/>
      <c r="C15" s="8"/>
      <c r="D15" s="6" t="s">
        <v>829</v>
      </c>
      <c r="E15" s="6"/>
      <c r="F15" s="8" t="s">
        <v>830</v>
      </c>
      <c r="G15" s="8" t="s">
        <v>91</v>
      </c>
      <c r="H15" s="8" t="s">
        <v>831</v>
      </c>
      <c r="I15" s="28" t="s">
        <v>832</v>
      </c>
      <c r="J15" s="42" t="s">
        <v>833</v>
      </c>
      <c r="K15" s="42" t="s">
        <v>834</v>
      </c>
    </row>
    <row r="16" ht="15" customHeight="1" spans="1:11">
      <c r="A16" s="8"/>
      <c r="B16" s="8"/>
      <c r="C16" s="8"/>
      <c r="D16" s="6" t="s">
        <v>835</v>
      </c>
      <c r="E16" s="6"/>
      <c r="F16" s="8" t="s">
        <v>836</v>
      </c>
      <c r="G16" s="8" t="s">
        <v>82</v>
      </c>
      <c r="H16" s="8" t="s">
        <v>837</v>
      </c>
      <c r="I16" s="28" t="s">
        <v>82</v>
      </c>
      <c r="J16" s="42" t="s">
        <v>838</v>
      </c>
      <c r="K16" s="42" t="s">
        <v>84</v>
      </c>
    </row>
    <row r="17" ht="15" customHeight="1" spans="1:11">
      <c r="A17" s="8"/>
      <c r="B17" s="8"/>
      <c r="C17" s="8" t="s">
        <v>167</v>
      </c>
      <c r="D17" s="6" t="s">
        <v>725</v>
      </c>
      <c r="E17" s="6"/>
      <c r="F17" s="38" t="s">
        <v>839</v>
      </c>
      <c r="G17" s="38" t="s">
        <v>132</v>
      </c>
      <c r="H17" s="38" t="s">
        <v>293</v>
      </c>
      <c r="I17" s="28" t="s">
        <v>132</v>
      </c>
      <c r="J17" s="42" t="s">
        <v>840</v>
      </c>
      <c r="K17" s="42" t="s">
        <v>84</v>
      </c>
    </row>
    <row r="18" ht="15" customHeight="1" spans="1:11">
      <c r="A18" s="8"/>
      <c r="B18" s="8"/>
      <c r="C18" s="8" t="s">
        <v>316</v>
      </c>
      <c r="D18" s="6" t="s">
        <v>729</v>
      </c>
      <c r="E18" s="6"/>
      <c r="F18" s="38" t="s">
        <v>841</v>
      </c>
      <c r="G18" s="38" t="s">
        <v>132</v>
      </c>
      <c r="H18" s="38" t="s">
        <v>293</v>
      </c>
      <c r="I18" s="28" t="s">
        <v>132</v>
      </c>
      <c r="J18" s="42" t="s">
        <v>842</v>
      </c>
      <c r="K18" s="42" t="s">
        <v>84</v>
      </c>
    </row>
    <row r="19" ht="15" customHeight="1" spans="1:11">
      <c r="A19" s="8"/>
      <c r="B19" s="8"/>
      <c r="C19" s="8" t="s">
        <v>321</v>
      </c>
      <c r="D19" s="6" t="s">
        <v>843</v>
      </c>
      <c r="E19" s="6"/>
      <c r="F19" s="38" t="s">
        <v>844</v>
      </c>
      <c r="G19" s="38" t="s">
        <v>292</v>
      </c>
      <c r="H19" s="38" t="s">
        <v>620</v>
      </c>
      <c r="I19" s="28" t="s">
        <v>292</v>
      </c>
      <c r="J19" s="42" t="s">
        <v>845</v>
      </c>
      <c r="K19" s="42" t="s">
        <v>84</v>
      </c>
    </row>
    <row r="20" ht="15" customHeight="1" spans="1:11">
      <c r="A20" s="8"/>
      <c r="B20" s="8"/>
      <c r="C20" s="8"/>
      <c r="D20" s="6" t="s">
        <v>846</v>
      </c>
      <c r="E20" s="6"/>
      <c r="F20" s="8" t="s">
        <v>847</v>
      </c>
      <c r="G20" s="8" t="s">
        <v>367</v>
      </c>
      <c r="H20" s="8" t="s">
        <v>305</v>
      </c>
      <c r="I20" s="28" t="s">
        <v>367</v>
      </c>
      <c r="J20" s="42" t="s">
        <v>848</v>
      </c>
      <c r="K20" s="42" t="s">
        <v>84</v>
      </c>
    </row>
    <row r="21" ht="15" customHeight="1" spans="1:11">
      <c r="A21" s="8"/>
      <c r="B21" s="8"/>
      <c r="C21" s="8"/>
      <c r="D21" s="6" t="s">
        <v>849</v>
      </c>
      <c r="E21" s="6"/>
      <c r="F21" s="8" t="s">
        <v>850</v>
      </c>
      <c r="G21" s="8" t="s">
        <v>367</v>
      </c>
      <c r="H21" s="8" t="s">
        <v>489</v>
      </c>
      <c r="I21" s="28" t="s">
        <v>367</v>
      </c>
      <c r="J21" s="42" t="s">
        <v>851</v>
      </c>
      <c r="K21" s="42" t="s">
        <v>84</v>
      </c>
    </row>
    <row r="22" ht="15" customHeight="1" spans="1:11">
      <c r="A22" s="8"/>
      <c r="B22" s="8" t="s">
        <v>192</v>
      </c>
      <c r="C22" s="8" t="s">
        <v>228</v>
      </c>
      <c r="D22" s="6" t="s">
        <v>852</v>
      </c>
      <c r="E22" s="6"/>
      <c r="F22" s="8" t="s">
        <v>853</v>
      </c>
      <c r="G22" s="8" t="s">
        <v>305</v>
      </c>
      <c r="H22" s="8" t="s">
        <v>293</v>
      </c>
      <c r="I22" s="28" t="s">
        <v>305</v>
      </c>
      <c r="J22" s="42" t="s">
        <v>596</v>
      </c>
      <c r="K22" s="42" t="s">
        <v>84</v>
      </c>
    </row>
    <row r="23" ht="15" customHeight="1" spans="1:11">
      <c r="A23" s="8"/>
      <c r="B23" s="8" t="s">
        <v>259</v>
      </c>
      <c r="C23" s="8" t="s">
        <v>260</v>
      </c>
      <c r="D23" s="6" t="s">
        <v>854</v>
      </c>
      <c r="E23" s="6"/>
      <c r="F23" s="8" t="s">
        <v>238</v>
      </c>
      <c r="G23" s="8" t="s">
        <v>132</v>
      </c>
      <c r="H23" s="8" t="s">
        <v>293</v>
      </c>
      <c r="I23" s="28" t="s">
        <v>132</v>
      </c>
      <c r="J23" s="42" t="s">
        <v>855</v>
      </c>
      <c r="K23" s="42" t="s">
        <v>84</v>
      </c>
    </row>
    <row r="24" ht="30" customHeight="1" spans="1:11">
      <c r="A24" s="28" t="s">
        <v>347</v>
      </c>
      <c r="B24" s="8" t="s">
        <v>348</v>
      </c>
      <c r="C24" s="39" t="s">
        <v>856</v>
      </c>
      <c r="D24" s="39"/>
      <c r="E24" s="39"/>
      <c r="F24" s="39"/>
      <c r="G24" s="39"/>
      <c r="H24" s="39"/>
      <c r="I24" s="39"/>
      <c r="J24" s="39"/>
      <c r="K24" s="39"/>
    </row>
    <row r="25" ht="30" customHeight="1" spans="1:11">
      <c r="A25" s="28"/>
      <c r="B25" s="8" t="s">
        <v>350</v>
      </c>
      <c r="C25" s="39" t="s">
        <v>84</v>
      </c>
      <c r="D25" s="39"/>
      <c r="E25" s="39"/>
      <c r="F25" s="39"/>
      <c r="G25" s="39"/>
      <c r="H25" s="39"/>
      <c r="I25" s="39"/>
      <c r="J25" s="39"/>
      <c r="K25" s="39"/>
    </row>
    <row r="26" ht="30" customHeight="1" spans="1:11">
      <c r="A26" s="28"/>
      <c r="B26" s="8" t="s">
        <v>351</v>
      </c>
      <c r="C26" s="39" t="s">
        <v>84</v>
      </c>
      <c r="D26" s="39"/>
      <c r="E26" s="39"/>
      <c r="F26" s="39"/>
      <c r="G26" s="39"/>
      <c r="H26" s="39"/>
      <c r="I26" s="39"/>
      <c r="J26" s="39"/>
      <c r="K26" s="39"/>
    </row>
    <row r="27" ht="30" customHeight="1" spans="1:11">
      <c r="A27" s="28"/>
      <c r="B27" s="8" t="s">
        <v>352</v>
      </c>
      <c r="C27" s="39" t="s">
        <v>84</v>
      </c>
      <c r="D27" s="39"/>
      <c r="E27" s="39"/>
      <c r="F27" s="39"/>
      <c r="G27" s="39"/>
      <c r="H27" s="39"/>
      <c r="I27" s="39"/>
      <c r="J27" s="39"/>
      <c r="K27" s="39"/>
    </row>
  </sheetData>
  <mergeCells count="50">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D22:E22"/>
    <mergeCell ref="D23:E23"/>
    <mergeCell ref="C24:K24"/>
    <mergeCell ref="C25:K25"/>
    <mergeCell ref="C26:K26"/>
    <mergeCell ref="C27:K27"/>
    <mergeCell ref="A13:A23"/>
    <mergeCell ref="A24:A27"/>
    <mergeCell ref="B14:B21"/>
    <mergeCell ref="C6:C7"/>
    <mergeCell ref="C14:C16"/>
    <mergeCell ref="C19:C21"/>
    <mergeCell ref="A4:B10"/>
  </mergeCells>
  <pageMargins left="0.94" right="0.16" top="0.55" bottom="1" header="0.24" footer="0.67"/>
  <pageSetup paperSize="1" scale="65" orientation="portrait" horizontalDpi="300" verticalDpi="3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zoomScale="85" zoomScaleNormal="85" topLeftCell="A14" workbookViewId="0">
      <selection activeCell="F19" sqref="F19"/>
    </sheetView>
  </sheetViews>
  <sheetFormatPr defaultColWidth="9" defaultRowHeight="13.5"/>
  <cols>
    <col min="1" max="3" width="9" style="1"/>
    <col min="4" max="4" width="25.25" style="1" customWidth="1"/>
    <col min="5" max="5" width="18.1333333333333" style="1" customWidth="1"/>
    <col min="6" max="6" width="39.3833333333333" style="1" customWidth="1"/>
    <col min="7" max="8" width="9" style="2" customWidth="1"/>
    <col min="9" max="9" width="44.275" style="1" customWidth="1"/>
    <col min="10" max="10" width="16" style="1" customWidth="1"/>
    <col min="11" max="16384" width="9" style="1"/>
  </cols>
  <sheetData>
    <row r="1" customHeight="1"/>
    <row r="2" ht="34" customHeight="1" spans="1:10">
      <c r="A2" s="3" t="s">
        <v>857</v>
      </c>
      <c r="B2" s="3"/>
      <c r="C2" s="3"/>
      <c r="D2" s="3"/>
      <c r="E2" s="3"/>
      <c r="F2" s="3"/>
      <c r="G2" s="3"/>
      <c r="H2" s="3"/>
      <c r="I2" s="3"/>
      <c r="J2" s="19"/>
    </row>
    <row r="3" ht="36" customHeight="1" spans="1:10">
      <c r="A3" s="4" t="s">
        <v>69</v>
      </c>
      <c r="B3" s="4" t="s">
        <v>70</v>
      </c>
      <c r="C3" s="4" t="s">
        <v>858</v>
      </c>
      <c r="D3" s="4" t="s">
        <v>859</v>
      </c>
      <c r="E3" s="4" t="s">
        <v>860</v>
      </c>
      <c r="F3" s="4" t="s">
        <v>861</v>
      </c>
      <c r="G3" s="4" t="s">
        <v>73</v>
      </c>
      <c r="H3" s="5" t="s">
        <v>862</v>
      </c>
      <c r="I3" s="5" t="s">
        <v>863</v>
      </c>
      <c r="J3" s="20" t="s">
        <v>864</v>
      </c>
    </row>
    <row r="4" ht="35" customHeight="1" spans="1:10">
      <c r="A4" s="6" t="s">
        <v>25</v>
      </c>
      <c r="B4" s="6"/>
      <c r="C4" s="6"/>
      <c r="D4" s="7"/>
      <c r="E4" s="7"/>
      <c r="F4" s="7"/>
      <c r="G4" s="8">
        <f>SUM(G5:G22)</f>
        <v>100</v>
      </c>
      <c r="H4" s="8">
        <f>SUM(H5:H22)</f>
        <v>90</v>
      </c>
      <c r="I4" s="21"/>
      <c r="J4" s="7"/>
    </row>
    <row r="5" ht="270" customHeight="1" spans="1:10">
      <c r="A5" s="6" t="s">
        <v>865</v>
      </c>
      <c r="B5" s="6" t="s">
        <v>866</v>
      </c>
      <c r="C5" s="6" t="s">
        <v>867</v>
      </c>
      <c r="D5" s="6" t="s">
        <v>868</v>
      </c>
      <c r="E5" s="6" t="s">
        <v>869</v>
      </c>
      <c r="F5" s="9" t="s">
        <v>870</v>
      </c>
      <c r="G5" s="8">
        <v>5</v>
      </c>
      <c r="H5" s="10">
        <v>5</v>
      </c>
      <c r="I5" s="21" t="s">
        <v>871</v>
      </c>
      <c r="J5" s="6" t="s">
        <v>872</v>
      </c>
    </row>
    <row r="6" ht="116" customHeight="1" spans="1:10">
      <c r="A6" s="11" t="s">
        <v>873</v>
      </c>
      <c r="B6" s="11" t="s">
        <v>874</v>
      </c>
      <c r="C6" s="9" t="s">
        <v>875</v>
      </c>
      <c r="D6" s="6" t="s">
        <v>868</v>
      </c>
      <c r="E6" s="9" t="s">
        <v>876</v>
      </c>
      <c r="F6" s="9" t="s">
        <v>877</v>
      </c>
      <c r="G6" s="8">
        <v>1</v>
      </c>
      <c r="H6" s="10">
        <v>1</v>
      </c>
      <c r="I6" s="21" t="s">
        <v>878</v>
      </c>
      <c r="J6" s="6" t="s">
        <v>879</v>
      </c>
    </row>
    <row r="7" ht="408" customHeight="1" spans="1:10">
      <c r="A7" s="12"/>
      <c r="B7" s="12"/>
      <c r="C7" s="6" t="s">
        <v>880</v>
      </c>
      <c r="D7" s="6" t="s">
        <v>868</v>
      </c>
      <c r="E7" s="6" t="s">
        <v>881</v>
      </c>
      <c r="F7" s="6" t="s">
        <v>882</v>
      </c>
      <c r="G7" s="8">
        <v>5</v>
      </c>
      <c r="H7" s="10">
        <v>1</v>
      </c>
      <c r="I7" s="21" t="s">
        <v>883</v>
      </c>
      <c r="J7" s="6" t="s">
        <v>884</v>
      </c>
    </row>
    <row r="8" ht="94.5" spans="1:10">
      <c r="A8" s="12"/>
      <c r="B8" s="12"/>
      <c r="C8" s="6" t="s">
        <v>885</v>
      </c>
      <c r="D8" s="6" t="s">
        <v>868</v>
      </c>
      <c r="E8" s="6" t="s">
        <v>886</v>
      </c>
      <c r="F8" s="6" t="s">
        <v>887</v>
      </c>
      <c r="G8" s="8">
        <v>3</v>
      </c>
      <c r="H8" s="10">
        <v>3</v>
      </c>
      <c r="I8" s="21" t="s">
        <v>888</v>
      </c>
      <c r="J8" s="6" t="s">
        <v>889</v>
      </c>
    </row>
    <row r="9" ht="58.5" customHeight="1" spans="1:10">
      <c r="A9" s="12"/>
      <c r="B9" s="13"/>
      <c r="C9" s="6" t="s">
        <v>890</v>
      </c>
      <c r="D9" s="6" t="s">
        <v>868</v>
      </c>
      <c r="E9" s="6" t="s">
        <v>891</v>
      </c>
      <c r="F9" s="6" t="s">
        <v>892</v>
      </c>
      <c r="G9" s="8">
        <v>1</v>
      </c>
      <c r="H9" s="10">
        <v>1</v>
      </c>
      <c r="I9" s="21" t="s">
        <v>893</v>
      </c>
      <c r="J9" s="6" t="s">
        <v>894</v>
      </c>
    </row>
    <row r="10" ht="237" customHeight="1" spans="1:10">
      <c r="A10" s="12"/>
      <c r="B10" s="11" t="s">
        <v>895</v>
      </c>
      <c r="C10" s="6" t="s">
        <v>896</v>
      </c>
      <c r="D10" s="6" t="s">
        <v>868</v>
      </c>
      <c r="E10" s="6" t="s">
        <v>897</v>
      </c>
      <c r="F10" s="6" t="s">
        <v>898</v>
      </c>
      <c r="G10" s="8">
        <v>2</v>
      </c>
      <c r="H10" s="10">
        <v>0</v>
      </c>
      <c r="I10" s="21" t="s">
        <v>899</v>
      </c>
      <c r="J10" s="6" t="s">
        <v>900</v>
      </c>
    </row>
    <row r="11" ht="243" customHeight="1" spans="1:10">
      <c r="A11" s="12"/>
      <c r="B11" s="12"/>
      <c r="C11" s="6" t="s">
        <v>901</v>
      </c>
      <c r="D11" s="6" t="s">
        <v>868</v>
      </c>
      <c r="E11" s="6" t="s">
        <v>902</v>
      </c>
      <c r="F11" s="6" t="s">
        <v>903</v>
      </c>
      <c r="G11" s="8">
        <v>3</v>
      </c>
      <c r="H11" s="10">
        <v>3</v>
      </c>
      <c r="I11" s="21" t="s">
        <v>904</v>
      </c>
      <c r="J11" s="6" t="s">
        <v>905</v>
      </c>
    </row>
    <row r="12" ht="54" spans="1:10">
      <c r="A12" s="12"/>
      <c r="B12" s="12"/>
      <c r="C12" s="6" t="s">
        <v>906</v>
      </c>
      <c r="D12" s="6" t="s">
        <v>868</v>
      </c>
      <c r="E12" s="6" t="s">
        <v>907</v>
      </c>
      <c r="F12" s="6" t="s">
        <v>908</v>
      </c>
      <c r="G12" s="8">
        <v>6</v>
      </c>
      <c r="H12" s="10">
        <v>6</v>
      </c>
      <c r="I12" s="21" t="s">
        <v>909</v>
      </c>
      <c r="J12" s="6" t="s">
        <v>910</v>
      </c>
    </row>
    <row r="13" ht="275" customHeight="1" spans="1:10">
      <c r="A13" s="12"/>
      <c r="B13" s="12"/>
      <c r="C13" s="11" t="s">
        <v>911</v>
      </c>
      <c r="D13" s="6" t="s">
        <v>868</v>
      </c>
      <c r="E13" s="6" t="s">
        <v>912</v>
      </c>
      <c r="F13" s="6" t="s">
        <v>913</v>
      </c>
      <c r="G13" s="8">
        <v>3</v>
      </c>
      <c r="H13" s="10">
        <v>3</v>
      </c>
      <c r="I13" s="21" t="s">
        <v>914</v>
      </c>
      <c r="J13" s="6" t="s">
        <v>915</v>
      </c>
    </row>
    <row r="14" ht="157" customHeight="1" spans="1:10">
      <c r="A14" s="12"/>
      <c r="B14" s="12"/>
      <c r="C14" s="12"/>
      <c r="D14" s="6" t="s">
        <v>868</v>
      </c>
      <c r="E14" s="6" t="s">
        <v>916</v>
      </c>
      <c r="F14" s="6" t="s">
        <v>917</v>
      </c>
      <c r="G14" s="8">
        <v>6</v>
      </c>
      <c r="H14" s="10">
        <v>3</v>
      </c>
      <c r="I14" s="21" t="s">
        <v>918</v>
      </c>
      <c r="J14" s="6" t="s">
        <v>919</v>
      </c>
    </row>
    <row r="15" ht="108" spans="1:10">
      <c r="A15" s="12"/>
      <c r="B15" s="13"/>
      <c r="C15" s="13"/>
      <c r="D15" s="6" t="s">
        <v>868</v>
      </c>
      <c r="E15" s="6" t="s">
        <v>920</v>
      </c>
      <c r="F15" s="14" t="s">
        <v>921</v>
      </c>
      <c r="G15" s="8">
        <v>3</v>
      </c>
      <c r="H15" s="10">
        <v>3</v>
      </c>
      <c r="I15" s="21" t="s">
        <v>922</v>
      </c>
      <c r="J15" s="6" t="s">
        <v>923</v>
      </c>
    </row>
    <row r="16" ht="121.5" spans="1:10">
      <c r="A16" s="13"/>
      <c r="B16" s="6" t="s">
        <v>924</v>
      </c>
      <c r="C16" s="6" t="s">
        <v>925</v>
      </c>
      <c r="D16" s="6" t="s">
        <v>868</v>
      </c>
      <c r="E16" s="6" t="s">
        <v>926</v>
      </c>
      <c r="F16" s="6" t="s">
        <v>927</v>
      </c>
      <c r="G16" s="8">
        <v>2</v>
      </c>
      <c r="H16" s="10">
        <v>2</v>
      </c>
      <c r="I16" s="21" t="s">
        <v>928</v>
      </c>
      <c r="J16" s="6" t="s">
        <v>929</v>
      </c>
    </row>
    <row r="17" ht="256.5" spans="1:10">
      <c r="A17" s="15" t="s">
        <v>930</v>
      </c>
      <c r="B17" s="11" t="s">
        <v>931</v>
      </c>
      <c r="C17" s="6" t="s">
        <v>932</v>
      </c>
      <c r="D17" s="6" t="s">
        <v>933</v>
      </c>
      <c r="E17" s="6" t="s">
        <v>934</v>
      </c>
      <c r="F17" s="6" t="s">
        <v>935</v>
      </c>
      <c r="G17" s="8">
        <v>15</v>
      </c>
      <c r="H17" s="10">
        <v>15</v>
      </c>
      <c r="I17" s="21" t="s">
        <v>936</v>
      </c>
      <c r="J17" s="6" t="s">
        <v>937</v>
      </c>
    </row>
    <row r="18" ht="94.5" spans="1:10">
      <c r="A18" s="16"/>
      <c r="B18" s="12"/>
      <c r="C18" s="6" t="s">
        <v>938</v>
      </c>
      <c r="D18" s="6" t="s">
        <v>939</v>
      </c>
      <c r="E18" s="6" t="s">
        <v>940</v>
      </c>
      <c r="F18" s="6" t="s">
        <v>941</v>
      </c>
      <c r="G18" s="17">
        <v>5</v>
      </c>
      <c r="H18" s="10">
        <v>5</v>
      </c>
      <c r="I18" s="21" t="s">
        <v>942</v>
      </c>
      <c r="J18" s="6" t="s">
        <v>937</v>
      </c>
    </row>
    <row r="19" ht="67.5" spans="1:10">
      <c r="A19" s="16"/>
      <c r="B19" s="12"/>
      <c r="C19" s="6" t="s">
        <v>943</v>
      </c>
      <c r="D19" s="6" t="s">
        <v>944</v>
      </c>
      <c r="E19" s="6" t="s">
        <v>945</v>
      </c>
      <c r="F19" s="6" t="s">
        <v>946</v>
      </c>
      <c r="G19" s="17">
        <v>5</v>
      </c>
      <c r="H19" s="10">
        <v>4.5</v>
      </c>
      <c r="I19" s="21" t="s">
        <v>947</v>
      </c>
      <c r="J19" s="6" t="s">
        <v>937</v>
      </c>
    </row>
    <row r="20" ht="324" spans="1:10">
      <c r="A20" s="18"/>
      <c r="B20" s="13"/>
      <c r="C20" s="6" t="s">
        <v>948</v>
      </c>
      <c r="D20" s="6" t="s">
        <v>949</v>
      </c>
      <c r="E20" s="6" t="s">
        <v>950</v>
      </c>
      <c r="F20" s="6" t="s">
        <v>951</v>
      </c>
      <c r="G20" s="8">
        <v>5</v>
      </c>
      <c r="H20" s="10">
        <v>5</v>
      </c>
      <c r="I20" s="21" t="s">
        <v>952</v>
      </c>
      <c r="J20" s="6" t="s">
        <v>937</v>
      </c>
    </row>
    <row r="21" ht="243" spans="1:10">
      <c r="A21" s="6" t="s">
        <v>953</v>
      </c>
      <c r="B21" s="6" t="s">
        <v>954</v>
      </c>
      <c r="C21" s="6" t="s">
        <v>955</v>
      </c>
      <c r="D21" s="6" t="s">
        <v>956</v>
      </c>
      <c r="E21" s="6" t="s">
        <v>957</v>
      </c>
      <c r="F21" s="6" t="s">
        <v>958</v>
      </c>
      <c r="G21" s="8">
        <v>25</v>
      </c>
      <c r="H21" s="10">
        <v>24.5</v>
      </c>
      <c r="I21" s="21" t="s">
        <v>959</v>
      </c>
      <c r="J21" s="6" t="s">
        <v>960</v>
      </c>
    </row>
    <row r="22" ht="66" customHeight="1" spans="1:10">
      <c r="A22" s="6"/>
      <c r="B22" s="6"/>
      <c r="C22" s="6" t="s">
        <v>259</v>
      </c>
      <c r="D22" s="6" t="s">
        <v>813</v>
      </c>
      <c r="E22" s="6" t="s">
        <v>961</v>
      </c>
      <c r="F22" s="6" t="s">
        <v>962</v>
      </c>
      <c r="G22" s="8">
        <v>5</v>
      </c>
      <c r="H22" s="10">
        <v>5</v>
      </c>
      <c r="I22" s="21" t="s">
        <v>963</v>
      </c>
      <c r="J22" s="6" t="s">
        <v>964</v>
      </c>
    </row>
    <row r="23" ht="37" customHeight="1" spans="1:10">
      <c r="A23" s="6" t="s">
        <v>965</v>
      </c>
      <c r="B23" s="7"/>
      <c r="C23" s="7"/>
      <c r="D23" s="7"/>
      <c r="E23" s="7"/>
      <c r="F23" s="7"/>
      <c r="G23" s="17"/>
      <c r="H23" s="10"/>
      <c r="I23" s="21"/>
      <c r="J23" s="22"/>
    </row>
  </sheetData>
  <mergeCells count="12">
    <mergeCell ref="A2:I2"/>
    <mergeCell ref="A4:C4"/>
    <mergeCell ref="E4:F4"/>
    <mergeCell ref="A23:J23"/>
    <mergeCell ref="A6:A16"/>
    <mergeCell ref="A17:A20"/>
    <mergeCell ref="A21:A22"/>
    <mergeCell ref="B6:B9"/>
    <mergeCell ref="B10:B15"/>
    <mergeCell ref="B17:B20"/>
    <mergeCell ref="B21:B22"/>
    <mergeCell ref="C13:C15"/>
  </mergeCells>
  <pageMargins left="0.354166666666667" right="0.314583333333333" top="0.550694444444444" bottom="0.314583333333333" header="0.5" footer="0.5"/>
  <pageSetup paperSize="9" scale="76" fitToHeight="0" orientation="landscape"/>
  <headerFooter/>
  <rowBreaks count="1" manualBreakCount="1">
    <brk id="1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7"/>
  <sheetViews>
    <sheetView zoomScale="85" zoomScaleNormal="85" zoomScaleSheetLayoutView="60" topLeftCell="C3" workbookViewId="0">
      <selection activeCell="C29" sqref="C29:E29"/>
    </sheetView>
  </sheetViews>
  <sheetFormatPr defaultColWidth="9" defaultRowHeight="14.05" customHeight="1"/>
  <cols>
    <col min="1" max="1" width="13.375" style="44" customWidth="1"/>
    <col min="2" max="2" width="12" style="44" customWidth="1"/>
    <col min="3" max="3" width="9" style="44"/>
    <col min="4" max="4" width="7.75" style="44" customWidth="1"/>
    <col min="5" max="5" width="34.55" style="44" customWidth="1"/>
    <col min="6" max="6" width="16.875" style="44" customWidth="1"/>
    <col min="7" max="7" width="16" style="44" customWidth="1"/>
    <col min="8" max="8" width="14.625" style="45" customWidth="1"/>
    <col min="9" max="9" width="15" style="44" customWidth="1"/>
    <col min="10" max="10" width="14.375" style="44" customWidth="1"/>
    <col min="11" max="11" width="14.75" style="44" customWidth="1"/>
    <col min="12" max="16384" width="9" style="44"/>
  </cols>
  <sheetData>
    <row r="1" ht="26.45" customHeight="1" spans="1:11">
      <c r="A1" s="46" t="s">
        <v>13</v>
      </c>
      <c r="B1" s="46"/>
      <c r="C1" s="46"/>
      <c r="D1" s="46"/>
      <c r="E1" s="46"/>
      <c r="F1" s="46"/>
      <c r="G1" s="46"/>
      <c r="H1" s="46"/>
      <c r="I1" s="46"/>
      <c r="J1" s="46"/>
      <c r="K1" s="46"/>
    </row>
    <row r="2" ht="18.95" customHeight="1" spans="1:11">
      <c r="A2" s="47" t="s">
        <v>14</v>
      </c>
      <c r="B2" s="47" t="s">
        <v>15</v>
      </c>
      <c r="C2" s="47"/>
      <c r="D2" s="47"/>
      <c r="E2" s="47"/>
      <c r="F2" s="47"/>
      <c r="G2" s="47" t="s">
        <v>16</v>
      </c>
      <c r="H2" s="47" t="s">
        <v>17</v>
      </c>
      <c r="I2" s="47"/>
      <c r="J2" s="47"/>
      <c r="K2" s="47"/>
    </row>
    <row r="3" ht="18.95" customHeight="1" spans="1:11">
      <c r="A3" s="47" t="s">
        <v>18</v>
      </c>
      <c r="B3" s="33" t="s">
        <v>19</v>
      </c>
      <c r="C3" s="33"/>
      <c r="D3" s="33"/>
      <c r="E3" s="33" t="s">
        <v>20</v>
      </c>
      <c r="F3" s="33"/>
      <c r="G3" s="33" t="s">
        <v>21</v>
      </c>
      <c r="H3" s="33" t="s">
        <v>22</v>
      </c>
      <c r="I3" s="33" t="s">
        <v>23</v>
      </c>
      <c r="J3" s="33"/>
      <c r="K3" s="33" t="s">
        <v>24</v>
      </c>
    </row>
    <row r="4" ht="18.95" customHeight="1" spans="1:12">
      <c r="A4" s="47"/>
      <c r="B4" s="33" t="s">
        <v>25</v>
      </c>
      <c r="C4" s="33"/>
      <c r="D4" s="33"/>
      <c r="E4" s="47">
        <f t="shared" ref="E4:I4" si="0">E5+E6+E7+E8</f>
        <v>372818.577</v>
      </c>
      <c r="F4" s="47"/>
      <c r="G4" s="47">
        <f t="shared" si="0"/>
        <v>585215.984</v>
      </c>
      <c r="H4" s="47">
        <f t="shared" si="0"/>
        <v>958034.561</v>
      </c>
      <c r="I4" s="47">
        <f t="shared" si="0"/>
        <v>494939.236</v>
      </c>
      <c r="J4" s="47"/>
      <c r="K4" s="50">
        <f>I4/H4</f>
        <v>0.516619395738063</v>
      </c>
      <c r="L4" s="51"/>
    </row>
    <row r="5" ht="18.95" customHeight="1" spans="1:12">
      <c r="A5" s="47"/>
      <c r="B5" s="48" t="s">
        <v>26</v>
      </c>
      <c r="C5" s="48"/>
      <c r="D5" s="48"/>
      <c r="E5" s="47" t="s">
        <v>27</v>
      </c>
      <c r="F5" s="47"/>
      <c r="G5" s="47" t="s">
        <v>28</v>
      </c>
      <c r="H5" s="47" t="s">
        <v>29</v>
      </c>
      <c r="I5" s="47" t="s">
        <v>30</v>
      </c>
      <c r="J5" s="47"/>
      <c r="K5" s="47" t="s">
        <v>31</v>
      </c>
      <c r="L5" s="52"/>
    </row>
    <row r="6" ht="18.95" customHeight="1" spans="1:12">
      <c r="A6" s="47"/>
      <c r="B6" s="48" t="s">
        <v>32</v>
      </c>
      <c r="C6" s="48"/>
      <c r="D6" s="48"/>
      <c r="E6" s="47" t="s">
        <v>33</v>
      </c>
      <c r="F6" s="47"/>
      <c r="G6" s="47" t="s">
        <v>34</v>
      </c>
      <c r="H6" s="47" t="s">
        <v>34</v>
      </c>
      <c r="I6" s="47" t="s">
        <v>35</v>
      </c>
      <c r="J6" s="47"/>
      <c r="K6" s="47" t="s">
        <v>36</v>
      </c>
      <c r="L6" s="53"/>
    </row>
    <row r="7" ht="18.95" customHeight="1" spans="1:12">
      <c r="A7" s="47"/>
      <c r="B7" s="48" t="s">
        <v>37</v>
      </c>
      <c r="C7" s="48"/>
      <c r="D7" s="48"/>
      <c r="E7" s="47" t="s">
        <v>33</v>
      </c>
      <c r="F7" s="47"/>
      <c r="G7" s="47" t="s">
        <v>33</v>
      </c>
      <c r="H7" s="47" t="s">
        <v>33</v>
      </c>
      <c r="I7" s="47" t="s">
        <v>33</v>
      </c>
      <c r="J7" s="47"/>
      <c r="K7" s="47" t="s">
        <v>33</v>
      </c>
      <c r="L7" s="53"/>
    </row>
    <row r="8" ht="18.95" customHeight="1" spans="1:12">
      <c r="A8" s="47"/>
      <c r="B8" s="48" t="s">
        <v>38</v>
      </c>
      <c r="C8" s="48"/>
      <c r="D8" s="48"/>
      <c r="E8" s="47" t="s">
        <v>39</v>
      </c>
      <c r="F8" s="47"/>
      <c r="G8" s="47" t="s">
        <v>40</v>
      </c>
      <c r="H8" s="47" t="s">
        <v>41</v>
      </c>
      <c r="I8" s="47" t="s">
        <v>42</v>
      </c>
      <c r="J8" s="47"/>
      <c r="K8" s="47" t="s">
        <v>43</v>
      </c>
      <c r="L8" s="53"/>
    </row>
    <row r="9" ht="18.95" customHeight="1" spans="1:11">
      <c r="A9" s="47" t="s">
        <v>44</v>
      </c>
      <c r="B9" s="48" t="s">
        <v>45</v>
      </c>
      <c r="C9" s="48"/>
      <c r="D9" s="48"/>
      <c r="E9" s="48"/>
      <c r="F9" s="48"/>
      <c r="G9" s="48"/>
      <c r="H9" s="48"/>
      <c r="I9" s="48"/>
      <c r="J9" s="48"/>
      <c r="K9" s="48"/>
    </row>
    <row r="10" ht="18.95" customHeight="1" spans="1:11">
      <c r="A10" s="47"/>
      <c r="B10" s="48" t="s">
        <v>46</v>
      </c>
      <c r="C10" s="48"/>
      <c r="D10" s="48"/>
      <c r="E10" s="48"/>
      <c r="F10" s="48"/>
      <c r="G10" s="48"/>
      <c r="H10" s="48"/>
      <c r="I10" s="48"/>
      <c r="J10" s="48"/>
      <c r="K10" s="48"/>
    </row>
    <row r="11" ht="18.95" customHeight="1" spans="1:11">
      <c r="A11" s="47"/>
      <c r="B11" s="48" t="s">
        <v>47</v>
      </c>
      <c r="C11" s="48"/>
      <c r="D11" s="48"/>
      <c r="E11" s="48"/>
      <c r="F11" s="48"/>
      <c r="G11" s="48"/>
      <c r="H11" s="48"/>
      <c r="I11" s="48"/>
      <c r="J11" s="48"/>
      <c r="K11" s="48"/>
    </row>
    <row r="12" ht="18.95" customHeight="1" spans="1:11">
      <c r="A12" s="47"/>
      <c r="B12" s="48" t="s">
        <v>48</v>
      </c>
      <c r="C12" s="48"/>
      <c r="D12" s="48"/>
      <c r="E12" s="48"/>
      <c r="F12" s="48"/>
      <c r="G12" s="48"/>
      <c r="H12" s="48"/>
      <c r="I12" s="48"/>
      <c r="J12" s="48"/>
      <c r="K12" s="48"/>
    </row>
    <row r="13" ht="18.95" customHeight="1" spans="1:11">
      <c r="A13" s="47"/>
      <c r="B13" s="48" t="s">
        <v>49</v>
      </c>
      <c r="C13" s="48"/>
      <c r="D13" s="48"/>
      <c r="E13" s="48"/>
      <c r="F13" s="48"/>
      <c r="G13" s="48"/>
      <c r="H13" s="48"/>
      <c r="I13" s="48"/>
      <c r="J13" s="48"/>
      <c r="K13" s="48"/>
    </row>
    <row r="14" ht="18.95" customHeight="1" spans="1:11">
      <c r="A14" s="47"/>
      <c r="B14" s="48" t="s">
        <v>50</v>
      </c>
      <c r="C14" s="48"/>
      <c r="D14" s="48"/>
      <c r="E14" s="48"/>
      <c r="F14" s="48"/>
      <c r="G14" s="48"/>
      <c r="H14" s="48"/>
      <c r="I14" s="48"/>
      <c r="J14" s="48"/>
      <c r="K14" s="48"/>
    </row>
    <row r="15" ht="18.95" customHeight="1" spans="1:11">
      <c r="A15" s="47"/>
      <c r="B15" s="48" t="s">
        <v>51</v>
      </c>
      <c r="C15" s="48"/>
      <c r="D15" s="48"/>
      <c r="E15" s="48"/>
      <c r="F15" s="48"/>
      <c r="G15" s="48"/>
      <c r="H15" s="48"/>
      <c r="I15" s="48"/>
      <c r="J15" s="48"/>
      <c r="K15" s="48"/>
    </row>
    <row r="16" ht="18.95" customHeight="1" spans="1:11">
      <c r="A16" s="47"/>
      <c r="B16" s="48" t="s">
        <v>52</v>
      </c>
      <c r="C16" s="48"/>
      <c r="D16" s="48"/>
      <c r="E16" s="48"/>
      <c r="F16" s="48"/>
      <c r="G16" s="48"/>
      <c r="H16" s="48"/>
      <c r="I16" s="48"/>
      <c r="J16" s="48"/>
      <c r="K16" s="48"/>
    </row>
    <row r="17" ht="18.95" customHeight="1" spans="1:11">
      <c r="A17" s="47"/>
      <c r="B17" s="48" t="s">
        <v>53</v>
      </c>
      <c r="C17" s="48"/>
      <c r="D17" s="48"/>
      <c r="E17" s="48"/>
      <c r="F17" s="48"/>
      <c r="G17" s="48"/>
      <c r="H17" s="48"/>
      <c r="I17" s="48"/>
      <c r="J17" s="48"/>
      <c r="K17" s="48"/>
    </row>
    <row r="18" ht="18.95" customHeight="1" spans="1:11">
      <c r="A18" s="47"/>
      <c r="B18" s="48" t="s">
        <v>54</v>
      </c>
      <c r="C18" s="48"/>
      <c r="D18" s="48"/>
      <c r="E18" s="48"/>
      <c r="F18" s="48"/>
      <c r="G18" s="48"/>
      <c r="H18" s="48"/>
      <c r="I18" s="48"/>
      <c r="J18" s="48"/>
      <c r="K18" s="48"/>
    </row>
    <row r="19" ht="18.95" customHeight="1" spans="1:11">
      <c r="A19" s="47" t="s">
        <v>55</v>
      </c>
      <c r="B19" s="48" t="s">
        <v>56</v>
      </c>
      <c r="C19" s="48"/>
      <c r="D19" s="48"/>
      <c r="E19" s="48"/>
      <c r="F19" s="48"/>
      <c r="G19" s="48"/>
      <c r="H19" s="48"/>
      <c r="I19" s="48"/>
      <c r="J19" s="48"/>
      <c r="K19" s="48"/>
    </row>
    <row r="20" ht="18.95" customHeight="1" spans="1:11">
      <c r="A20" s="47"/>
      <c r="B20" s="48" t="s">
        <v>57</v>
      </c>
      <c r="C20" s="48"/>
      <c r="D20" s="48"/>
      <c r="E20" s="48"/>
      <c r="F20" s="48"/>
      <c r="G20" s="48"/>
      <c r="H20" s="48"/>
      <c r="I20" s="48"/>
      <c r="J20" s="48"/>
      <c r="K20" s="48"/>
    </row>
    <row r="21" ht="18.95" customHeight="1" spans="1:11">
      <c r="A21" s="47"/>
      <c r="B21" s="48" t="s">
        <v>58</v>
      </c>
      <c r="C21" s="48"/>
      <c r="D21" s="48"/>
      <c r="E21" s="48"/>
      <c r="F21" s="48"/>
      <c r="G21" s="48"/>
      <c r="H21" s="48"/>
      <c r="I21" s="48"/>
      <c r="J21" s="48"/>
      <c r="K21" s="48"/>
    </row>
    <row r="22" ht="18.95" customHeight="1" spans="1:11">
      <c r="A22" s="47"/>
      <c r="B22" s="48" t="s">
        <v>59</v>
      </c>
      <c r="C22" s="48"/>
      <c r="D22" s="48"/>
      <c r="E22" s="48"/>
      <c r="F22" s="48"/>
      <c r="G22" s="48"/>
      <c r="H22" s="48"/>
      <c r="I22" s="48"/>
      <c r="J22" s="48"/>
      <c r="K22" s="48"/>
    </row>
    <row r="23" ht="18.95" customHeight="1" spans="1:11">
      <c r="A23" s="47"/>
      <c r="B23" s="48" t="s">
        <v>60</v>
      </c>
      <c r="C23" s="48"/>
      <c r="D23" s="48"/>
      <c r="E23" s="48"/>
      <c r="F23" s="48"/>
      <c r="G23" s="48"/>
      <c r="H23" s="48"/>
      <c r="I23" s="48"/>
      <c r="J23" s="48"/>
      <c r="K23" s="48"/>
    </row>
    <row r="24" ht="18.95" customHeight="1" spans="1:11">
      <c r="A24" s="47"/>
      <c r="B24" s="48" t="s">
        <v>61</v>
      </c>
      <c r="C24" s="48"/>
      <c r="D24" s="48"/>
      <c r="E24" s="48"/>
      <c r="F24" s="48"/>
      <c r="G24" s="48"/>
      <c r="H24" s="48"/>
      <c r="I24" s="48"/>
      <c r="J24" s="48"/>
      <c r="K24" s="48"/>
    </row>
    <row r="25" ht="18.95" customHeight="1" spans="1:11">
      <c r="A25" s="47"/>
      <c r="B25" s="48" t="s">
        <v>62</v>
      </c>
      <c r="C25" s="48"/>
      <c r="D25" s="48"/>
      <c r="E25" s="48"/>
      <c r="F25" s="48"/>
      <c r="G25" s="48"/>
      <c r="H25" s="48"/>
      <c r="I25" s="48"/>
      <c r="J25" s="48"/>
      <c r="K25" s="48"/>
    </row>
    <row r="26" ht="18.95" customHeight="1" spans="1:11">
      <c r="A26" s="47"/>
      <c r="B26" s="48" t="s">
        <v>63</v>
      </c>
      <c r="C26" s="48"/>
      <c r="D26" s="48"/>
      <c r="E26" s="48"/>
      <c r="F26" s="48"/>
      <c r="G26" s="48"/>
      <c r="H26" s="48"/>
      <c r="I26" s="48"/>
      <c r="J26" s="48"/>
      <c r="K26" s="48"/>
    </row>
    <row r="27" ht="18.95" customHeight="1" spans="1:11">
      <c r="A27" s="47"/>
      <c r="B27" s="48" t="s">
        <v>64</v>
      </c>
      <c r="C27" s="48"/>
      <c r="D27" s="48"/>
      <c r="E27" s="48"/>
      <c r="F27" s="48"/>
      <c r="G27" s="48"/>
      <c r="H27" s="48"/>
      <c r="I27" s="48"/>
      <c r="J27" s="48"/>
      <c r="K27" s="48"/>
    </row>
    <row r="28" ht="18.95" customHeight="1" spans="1:11">
      <c r="A28" s="47"/>
      <c r="B28" s="48" t="s">
        <v>65</v>
      </c>
      <c r="C28" s="48"/>
      <c r="D28" s="48"/>
      <c r="E28" s="48"/>
      <c r="F28" s="48"/>
      <c r="G28" s="48"/>
      <c r="H28" s="48"/>
      <c r="I28" s="48"/>
      <c r="J28" s="48"/>
      <c r="K28" s="48"/>
    </row>
    <row r="29" ht="18.95" customHeight="1" spans="1:11">
      <c r="A29" s="33" t="s">
        <v>66</v>
      </c>
      <c r="B29" s="33"/>
      <c r="C29" s="47">
        <v>94.33</v>
      </c>
      <c r="D29" s="47"/>
      <c r="E29" s="47"/>
      <c r="F29" s="33" t="s">
        <v>67</v>
      </c>
      <c r="G29" s="33"/>
      <c r="H29" s="49">
        <f>IF(K4*10&gt;10,10,K4*10)</f>
        <v>5.16619395738063</v>
      </c>
      <c r="I29" s="49"/>
      <c r="J29" s="49"/>
      <c r="K29" s="49"/>
    </row>
    <row r="30" s="44" customFormat="1" ht="33" customHeight="1" spans="1:11">
      <c r="A30" s="47" t="s">
        <v>68</v>
      </c>
      <c r="B30" s="33" t="s">
        <v>69</v>
      </c>
      <c r="C30" s="33" t="s">
        <v>70</v>
      </c>
      <c r="D30" s="33" t="s">
        <v>71</v>
      </c>
      <c r="E30" s="33"/>
      <c r="F30" s="29" t="s">
        <v>72</v>
      </c>
      <c r="G30" s="29" t="s">
        <v>73</v>
      </c>
      <c r="H30" s="29" t="s">
        <v>74</v>
      </c>
      <c r="I30" s="29" t="s">
        <v>75</v>
      </c>
      <c r="J30" s="29" t="s">
        <v>76</v>
      </c>
      <c r="K30" s="29" t="s">
        <v>77</v>
      </c>
    </row>
    <row r="31" s="44" customFormat="1" ht="15" customHeight="1" spans="1:11">
      <c r="A31" s="47"/>
      <c r="B31" s="33" t="s">
        <v>78</v>
      </c>
      <c r="C31" s="8" t="s">
        <v>79</v>
      </c>
      <c r="D31" s="48" t="s">
        <v>80</v>
      </c>
      <c r="E31" s="48"/>
      <c r="F31" s="47" t="s">
        <v>81</v>
      </c>
      <c r="G31" s="47">
        <v>1</v>
      </c>
      <c r="H31" s="47" t="s">
        <v>82</v>
      </c>
      <c r="I31" s="47">
        <v>1</v>
      </c>
      <c r="J31" s="54" t="s">
        <v>83</v>
      </c>
      <c r="K31" s="54" t="s">
        <v>84</v>
      </c>
    </row>
    <row r="32" s="44" customFormat="1" ht="15" customHeight="1" spans="1:11">
      <c r="A32" s="47"/>
      <c r="B32" s="33"/>
      <c r="C32" s="8"/>
      <c r="D32" s="48" t="s">
        <v>85</v>
      </c>
      <c r="E32" s="48"/>
      <c r="F32" s="47" t="s">
        <v>86</v>
      </c>
      <c r="G32" s="47">
        <v>1</v>
      </c>
      <c r="H32" s="47" t="s">
        <v>87</v>
      </c>
      <c r="I32" s="47">
        <v>1</v>
      </c>
      <c r="J32" s="54" t="s">
        <v>88</v>
      </c>
      <c r="K32" s="54" t="s">
        <v>84</v>
      </c>
    </row>
    <row r="33" s="44" customFormat="1" ht="15" customHeight="1" spans="1:11">
      <c r="A33" s="47"/>
      <c r="B33" s="33"/>
      <c r="C33" s="8"/>
      <c r="D33" s="48" t="s">
        <v>89</v>
      </c>
      <c r="E33" s="48"/>
      <c r="F33" s="47" t="s">
        <v>90</v>
      </c>
      <c r="G33" s="47">
        <v>2</v>
      </c>
      <c r="H33" s="47" t="s">
        <v>91</v>
      </c>
      <c r="I33" s="47">
        <v>2</v>
      </c>
      <c r="J33" s="54" t="s">
        <v>92</v>
      </c>
      <c r="K33" s="54" t="s">
        <v>84</v>
      </c>
    </row>
    <row r="34" s="44" customFormat="1" ht="15" customHeight="1" spans="1:11">
      <c r="A34" s="47"/>
      <c r="B34" s="33"/>
      <c r="C34" s="8"/>
      <c r="D34" s="48" t="s">
        <v>93</v>
      </c>
      <c r="E34" s="48"/>
      <c r="F34" s="47" t="s">
        <v>94</v>
      </c>
      <c r="G34" s="47">
        <v>2</v>
      </c>
      <c r="H34" s="47" t="s">
        <v>95</v>
      </c>
      <c r="I34" s="47">
        <v>2</v>
      </c>
      <c r="J34" s="54" t="s">
        <v>96</v>
      </c>
      <c r="K34" s="54" t="s">
        <v>97</v>
      </c>
    </row>
    <row r="35" s="44" customFormat="1" ht="15" customHeight="1" spans="1:11">
      <c r="A35" s="47"/>
      <c r="B35" s="33"/>
      <c r="C35" s="8"/>
      <c r="D35" s="48" t="s">
        <v>98</v>
      </c>
      <c r="E35" s="48"/>
      <c r="F35" s="47" t="s">
        <v>99</v>
      </c>
      <c r="G35" s="47">
        <v>1</v>
      </c>
      <c r="H35" s="47" t="s">
        <v>100</v>
      </c>
      <c r="I35" s="47">
        <v>1</v>
      </c>
      <c r="J35" s="54" t="s">
        <v>101</v>
      </c>
      <c r="K35" s="54" t="s">
        <v>84</v>
      </c>
    </row>
    <row r="36" s="44" customFormat="1" ht="15" customHeight="1" spans="1:11">
      <c r="A36" s="47"/>
      <c r="B36" s="33"/>
      <c r="C36" s="8"/>
      <c r="D36" s="48" t="s">
        <v>102</v>
      </c>
      <c r="E36" s="48"/>
      <c r="F36" s="47" t="s">
        <v>103</v>
      </c>
      <c r="G36" s="47">
        <v>2</v>
      </c>
      <c r="H36" s="47" t="s">
        <v>104</v>
      </c>
      <c r="I36" s="47">
        <v>2</v>
      </c>
      <c r="J36" s="54" t="s">
        <v>105</v>
      </c>
      <c r="K36" s="54" t="s">
        <v>84</v>
      </c>
    </row>
    <row r="37" s="44" customFormat="1" ht="15" customHeight="1" spans="1:11">
      <c r="A37" s="47"/>
      <c r="B37" s="33"/>
      <c r="C37" s="8"/>
      <c r="D37" s="48" t="s">
        <v>106</v>
      </c>
      <c r="E37" s="48"/>
      <c r="F37" s="47" t="s">
        <v>107</v>
      </c>
      <c r="G37" s="47">
        <v>2</v>
      </c>
      <c r="H37" s="47" t="s">
        <v>108</v>
      </c>
      <c r="I37" s="47">
        <v>2</v>
      </c>
      <c r="J37" s="54" t="s">
        <v>109</v>
      </c>
      <c r="K37" s="54" t="s">
        <v>84</v>
      </c>
    </row>
    <row r="38" s="44" customFormat="1" ht="15" customHeight="1" spans="1:11">
      <c r="A38" s="47"/>
      <c r="B38" s="33"/>
      <c r="C38" s="8"/>
      <c r="D38" s="48" t="s">
        <v>110</v>
      </c>
      <c r="E38" s="48"/>
      <c r="F38" s="47" t="s">
        <v>111</v>
      </c>
      <c r="G38" s="47">
        <v>2</v>
      </c>
      <c r="H38" s="47">
        <v>45.38</v>
      </c>
      <c r="I38" s="47">
        <v>2</v>
      </c>
      <c r="J38" s="54" t="s">
        <v>112</v>
      </c>
      <c r="K38" s="54" t="s">
        <v>84</v>
      </c>
    </row>
    <row r="39" s="44" customFormat="1" ht="15" customHeight="1" spans="1:11">
      <c r="A39" s="47"/>
      <c r="B39" s="33"/>
      <c r="C39" s="8"/>
      <c r="D39" s="48" t="s">
        <v>113</v>
      </c>
      <c r="E39" s="48"/>
      <c r="F39" s="47" t="s">
        <v>114</v>
      </c>
      <c r="G39" s="47">
        <v>2</v>
      </c>
      <c r="H39" s="47" t="s">
        <v>115</v>
      </c>
      <c r="I39" s="47">
        <v>2</v>
      </c>
      <c r="J39" s="54" t="s">
        <v>116</v>
      </c>
      <c r="K39" s="54" t="s">
        <v>84</v>
      </c>
    </row>
    <row r="40" s="44" customFormat="1" ht="15" customHeight="1" spans="1:11">
      <c r="A40" s="47"/>
      <c r="B40" s="33"/>
      <c r="C40" s="8"/>
      <c r="D40" s="48" t="s">
        <v>117</v>
      </c>
      <c r="E40" s="48"/>
      <c r="F40" s="47" t="s">
        <v>118</v>
      </c>
      <c r="G40" s="47">
        <v>1</v>
      </c>
      <c r="H40" s="47" t="s">
        <v>119</v>
      </c>
      <c r="I40" s="47">
        <v>1</v>
      </c>
      <c r="J40" s="54" t="s">
        <v>120</v>
      </c>
      <c r="K40" s="54" t="s">
        <v>84</v>
      </c>
    </row>
    <row r="41" s="44" customFormat="1" ht="15" customHeight="1" spans="1:11">
      <c r="A41" s="47"/>
      <c r="B41" s="33"/>
      <c r="C41" s="8"/>
      <c r="D41" s="48" t="s">
        <v>121</v>
      </c>
      <c r="E41" s="48"/>
      <c r="F41" s="47" t="s">
        <v>118</v>
      </c>
      <c r="G41" s="47">
        <v>1</v>
      </c>
      <c r="H41" s="47" t="s">
        <v>119</v>
      </c>
      <c r="I41" s="47">
        <v>1</v>
      </c>
      <c r="J41" s="54" t="s">
        <v>122</v>
      </c>
      <c r="K41" s="54" t="s">
        <v>84</v>
      </c>
    </row>
    <row r="42" s="44" customFormat="1" ht="15" customHeight="1" spans="1:11">
      <c r="A42" s="47"/>
      <c r="B42" s="33"/>
      <c r="C42" s="8"/>
      <c r="D42" s="48" t="s">
        <v>123</v>
      </c>
      <c r="E42" s="48"/>
      <c r="F42" s="47" t="s">
        <v>124</v>
      </c>
      <c r="G42" s="47">
        <v>1</v>
      </c>
      <c r="H42" s="47" t="s">
        <v>125</v>
      </c>
      <c r="I42" s="47">
        <v>1</v>
      </c>
      <c r="J42" s="54" t="s">
        <v>126</v>
      </c>
      <c r="K42" s="54" t="s">
        <v>84</v>
      </c>
    </row>
    <row r="43" s="44" customFormat="1" ht="15" customHeight="1" spans="1:11">
      <c r="A43" s="47"/>
      <c r="B43" s="33"/>
      <c r="C43" s="8"/>
      <c r="D43" s="48" t="s">
        <v>127</v>
      </c>
      <c r="E43" s="48"/>
      <c r="F43" s="47" t="s">
        <v>128</v>
      </c>
      <c r="G43" s="47">
        <v>2</v>
      </c>
      <c r="H43" s="47" t="s">
        <v>82</v>
      </c>
      <c r="I43" s="47">
        <v>2</v>
      </c>
      <c r="J43" s="54" t="s">
        <v>129</v>
      </c>
      <c r="K43" s="54" t="s">
        <v>84</v>
      </c>
    </row>
    <row r="44" s="44" customFormat="1" ht="15" customHeight="1" spans="1:11">
      <c r="A44" s="47"/>
      <c r="B44" s="33"/>
      <c r="C44" s="8"/>
      <c r="D44" s="48" t="s">
        <v>130</v>
      </c>
      <c r="E44" s="48"/>
      <c r="F44" s="47" t="s">
        <v>131</v>
      </c>
      <c r="G44" s="47">
        <v>1</v>
      </c>
      <c r="H44" s="47" t="s">
        <v>132</v>
      </c>
      <c r="I44" s="47">
        <v>1</v>
      </c>
      <c r="J44" s="54" t="s">
        <v>133</v>
      </c>
      <c r="K44" s="54" t="s">
        <v>84</v>
      </c>
    </row>
    <row r="45" s="44" customFormat="1" ht="15" customHeight="1" spans="1:11">
      <c r="A45" s="47"/>
      <c r="B45" s="33"/>
      <c r="C45" s="8"/>
      <c r="D45" s="48" t="s">
        <v>134</v>
      </c>
      <c r="E45" s="48"/>
      <c r="F45" s="47" t="s">
        <v>135</v>
      </c>
      <c r="G45" s="47">
        <v>1</v>
      </c>
      <c r="H45" s="47" t="s">
        <v>136</v>
      </c>
      <c r="I45" s="47">
        <v>0.81</v>
      </c>
      <c r="J45" s="54" t="s">
        <v>137</v>
      </c>
      <c r="K45" s="54" t="s">
        <v>138</v>
      </c>
    </row>
    <row r="46" s="44" customFormat="1" ht="15" customHeight="1" spans="1:11">
      <c r="A46" s="47"/>
      <c r="B46" s="33"/>
      <c r="C46" s="8"/>
      <c r="D46" s="48" t="s">
        <v>139</v>
      </c>
      <c r="E46" s="48"/>
      <c r="F46" s="47" t="s">
        <v>140</v>
      </c>
      <c r="G46" s="47">
        <v>1</v>
      </c>
      <c r="H46" s="47" t="s">
        <v>141</v>
      </c>
      <c r="I46" s="47">
        <v>1</v>
      </c>
      <c r="J46" s="54" t="s">
        <v>142</v>
      </c>
      <c r="K46" s="54" t="s">
        <v>84</v>
      </c>
    </row>
    <row r="47" s="44" customFormat="1" ht="15" customHeight="1" spans="1:11">
      <c r="A47" s="47"/>
      <c r="B47" s="33"/>
      <c r="C47" s="8"/>
      <c r="D47" s="48" t="s">
        <v>143</v>
      </c>
      <c r="E47" s="48"/>
      <c r="F47" s="47" t="s">
        <v>144</v>
      </c>
      <c r="G47" s="47">
        <v>2</v>
      </c>
      <c r="H47" s="47" t="s">
        <v>145</v>
      </c>
      <c r="I47" s="47">
        <v>2</v>
      </c>
      <c r="J47" s="54" t="s">
        <v>146</v>
      </c>
      <c r="K47" s="54" t="s">
        <v>84</v>
      </c>
    </row>
    <row r="48" s="44" customFormat="1" ht="15" customHeight="1" spans="1:11">
      <c r="A48" s="47"/>
      <c r="B48" s="33"/>
      <c r="C48" s="8"/>
      <c r="D48" s="48" t="s">
        <v>147</v>
      </c>
      <c r="E48" s="48"/>
      <c r="F48" s="47" t="s">
        <v>140</v>
      </c>
      <c r="G48" s="47">
        <v>2</v>
      </c>
      <c r="H48" s="47" t="s">
        <v>141</v>
      </c>
      <c r="I48" s="47">
        <v>2</v>
      </c>
      <c r="J48" s="54" t="s">
        <v>148</v>
      </c>
      <c r="K48" s="54" t="s">
        <v>84</v>
      </c>
    </row>
    <row r="49" s="44" customFormat="1" ht="15" customHeight="1" spans="1:11">
      <c r="A49" s="47"/>
      <c r="B49" s="33"/>
      <c r="C49" s="8"/>
      <c r="D49" s="48" t="s">
        <v>149</v>
      </c>
      <c r="E49" s="48"/>
      <c r="F49" s="47" t="s">
        <v>150</v>
      </c>
      <c r="G49" s="47">
        <v>2</v>
      </c>
      <c r="H49" s="47" t="s">
        <v>151</v>
      </c>
      <c r="I49" s="47">
        <v>2</v>
      </c>
      <c r="J49" s="54" t="s">
        <v>152</v>
      </c>
      <c r="K49" s="54" t="s">
        <v>84</v>
      </c>
    </row>
    <row r="50" s="44" customFormat="1" ht="15" customHeight="1" spans="1:11">
      <c r="A50" s="47"/>
      <c r="B50" s="33"/>
      <c r="C50" s="8"/>
      <c r="D50" s="48" t="s">
        <v>153</v>
      </c>
      <c r="E50" s="48"/>
      <c r="F50" s="47" t="s">
        <v>154</v>
      </c>
      <c r="G50" s="47">
        <v>1</v>
      </c>
      <c r="H50" s="47" t="s">
        <v>155</v>
      </c>
      <c r="I50" s="47">
        <v>1</v>
      </c>
      <c r="J50" s="54" t="s">
        <v>156</v>
      </c>
      <c r="K50" s="54" t="s">
        <v>84</v>
      </c>
    </row>
    <row r="51" s="44" customFormat="1" ht="15" customHeight="1" spans="1:11">
      <c r="A51" s="47"/>
      <c r="B51" s="33"/>
      <c r="C51" s="8"/>
      <c r="D51" s="48" t="s">
        <v>157</v>
      </c>
      <c r="E51" s="48"/>
      <c r="F51" s="47" t="s">
        <v>158</v>
      </c>
      <c r="G51" s="47">
        <v>2</v>
      </c>
      <c r="H51" s="47" t="s">
        <v>159</v>
      </c>
      <c r="I51" s="47">
        <v>2</v>
      </c>
      <c r="J51" s="54" t="s">
        <v>160</v>
      </c>
      <c r="K51" s="54" t="s">
        <v>84</v>
      </c>
    </row>
    <row r="52" s="44" customFormat="1" ht="15" customHeight="1" spans="1:11">
      <c r="A52" s="47"/>
      <c r="B52" s="33"/>
      <c r="C52" s="8"/>
      <c r="D52" s="48" t="s">
        <v>161</v>
      </c>
      <c r="E52" s="48"/>
      <c r="F52" s="47" t="s">
        <v>131</v>
      </c>
      <c r="G52" s="47">
        <v>2</v>
      </c>
      <c r="H52" s="47" t="s">
        <v>132</v>
      </c>
      <c r="I52" s="47">
        <v>2</v>
      </c>
      <c r="J52" s="54" t="s">
        <v>162</v>
      </c>
      <c r="K52" s="54" t="s">
        <v>84</v>
      </c>
    </row>
    <row r="53" s="44" customFormat="1" ht="15" customHeight="1" spans="1:11">
      <c r="A53" s="47"/>
      <c r="B53" s="33"/>
      <c r="C53" s="8"/>
      <c r="D53" s="48" t="s">
        <v>163</v>
      </c>
      <c r="E53" s="48"/>
      <c r="F53" s="47" t="s">
        <v>164</v>
      </c>
      <c r="G53" s="47">
        <v>2</v>
      </c>
      <c r="H53" s="47" t="s">
        <v>165</v>
      </c>
      <c r="I53" s="47">
        <v>2</v>
      </c>
      <c r="J53" s="54" t="s">
        <v>166</v>
      </c>
      <c r="K53" s="54" t="s">
        <v>84</v>
      </c>
    </row>
    <row r="54" s="44" customFormat="1" ht="15" customHeight="1" spans="1:11">
      <c r="A54" s="47"/>
      <c r="B54" s="33"/>
      <c r="C54" s="8" t="s">
        <v>167</v>
      </c>
      <c r="D54" s="48" t="s">
        <v>168</v>
      </c>
      <c r="E54" s="48"/>
      <c r="F54" s="47" t="s">
        <v>169</v>
      </c>
      <c r="G54" s="47">
        <v>2</v>
      </c>
      <c r="H54" s="47" t="s">
        <v>170</v>
      </c>
      <c r="I54" s="47">
        <v>2</v>
      </c>
      <c r="J54" s="54" t="s">
        <v>171</v>
      </c>
      <c r="K54" s="54" t="s">
        <v>84</v>
      </c>
    </row>
    <row r="55" s="44" customFormat="1" ht="15" customHeight="1" spans="1:11">
      <c r="A55" s="47"/>
      <c r="B55" s="33"/>
      <c r="C55" s="8"/>
      <c r="D55" s="48" t="s">
        <v>172</v>
      </c>
      <c r="E55" s="48"/>
      <c r="F55" s="47" t="s">
        <v>169</v>
      </c>
      <c r="G55" s="47">
        <v>2</v>
      </c>
      <c r="H55" s="47" t="s">
        <v>170</v>
      </c>
      <c r="I55" s="47">
        <v>2</v>
      </c>
      <c r="J55" s="54" t="s">
        <v>173</v>
      </c>
      <c r="K55" s="54" t="s">
        <v>84</v>
      </c>
    </row>
    <row r="56" s="44" customFormat="1" ht="15" customHeight="1" spans="1:11">
      <c r="A56" s="47"/>
      <c r="B56" s="33"/>
      <c r="C56" s="8"/>
      <c r="D56" s="48" t="s">
        <v>174</v>
      </c>
      <c r="E56" s="48"/>
      <c r="F56" s="47" t="s">
        <v>175</v>
      </c>
      <c r="G56" s="47">
        <v>2</v>
      </c>
      <c r="H56" s="47" t="s">
        <v>176</v>
      </c>
      <c r="I56" s="47">
        <v>2</v>
      </c>
      <c r="J56" s="54" t="s">
        <v>177</v>
      </c>
      <c r="K56" s="54" t="s">
        <v>84</v>
      </c>
    </row>
    <row r="57" s="44" customFormat="1" ht="15" customHeight="1" spans="1:11">
      <c r="A57" s="47"/>
      <c r="B57" s="33"/>
      <c r="C57" s="8"/>
      <c r="D57" s="48" t="s">
        <v>178</v>
      </c>
      <c r="E57" s="48"/>
      <c r="F57" s="47" t="s">
        <v>169</v>
      </c>
      <c r="G57" s="47">
        <v>2</v>
      </c>
      <c r="H57" s="47" t="s">
        <v>179</v>
      </c>
      <c r="I57" s="47">
        <v>1.44</v>
      </c>
      <c r="J57" s="54" t="s">
        <v>180</v>
      </c>
      <c r="K57" s="54" t="s">
        <v>181</v>
      </c>
    </row>
    <row r="58" s="44" customFormat="1" ht="15" customHeight="1" spans="1:11">
      <c r="A58" s="47"/>
      <c r="B58" s="33"/>
      <c r="C58" s="8"/>
      <c r="D58" s="48" t="s">
        <v>182</v>
      </c>
      <c r="E58" s="48"/>
      <c r="F58" s="47" t="s">
        <v>169</v>
      </c>
      <c r="G58" s="47">
        <v>2</v>
      </c>
      <c r="H58" s="47" t="s">
        <v>183</v>
      </c>
      <c r="I58" s="47">
        <v>1.91</v>
      </c>
      <c r="J58" s="54" t="s">
        <v>184</v>
      </c>
      <c r="K58" s="54" t="s">
        <v>185</v>
      </c>
    </row>
    <row r="59" s="44" customFormat="1" ht="15" customHeight="1" spans="1:11">
      <c r="A59" s="47"/>
      <c r="B59" s="33"/>
      <c r="C59" s="8"/>
      <c r="D59" s="48" t="s">
        <v>186</v>
      </c>
      <c r="E59" s="48"/>
      <c r="F59" s="47" t="s">
        <v>187</v>
      </c>
      <c r="G59" s="47">
        <v>2</v>
      </c>
      <c r="H59" s="47" t="s">
        <v>188</v>
      </c>
      <c r="I59" s="47">
        <v>2</v>
      </c>
      <c r="J59" s="54" t="s">
        <v>189</v>
      </c>
      <c r="K59" s="54" t="s">
        <v>84</v>
      </c>
    </row>
    <row r="60" s="44" customFormat="1" ht="15" customHeight="1" spans="1:11">
      <c r="A60" s="47"/>
      <c r="B60" s="33"/>
      <c r="C60" s="8"/>
      <c r="D60" s="48" t="s">
        <v>190</v>
      </c>
      <c r="E60" s="48"/>
      <c r="F60" s="47" t="s">
        <v>169</v>
      </c>
      <c r="G60" s="47">
        <v>2</v>
      </c>
      <c r="H60" s="47" t="s">
        <v>170</v>
      </c>
      <c r="I60" s="47">
        <v>2</v>
      </c>
      <c r="J60" s="54" t="s">
        <v>191</v>
      </c>
      <c r="K60" s="54" t="s">
        <v>84</v>
      </c>
    </row>
    <row r="61" s="44" customFormat="1" ht="15" customHeight="1" spans="1:11">
      <c r="A61" s="47"/>
      <c r="B61" s="33" t="s">
        <v>192</v>
      </c>
      <c r="C61" s="8" t="s">
        <v>193</v>
      </c>
      <c r="D61" s="48" t="s">
        <v>194</v>
      </c>
      <c r="E61" s="48"/>
      <c r="F61" s="47" t="s">
        <v>195</v>
      </c>
      <c r="G61" s="47">
        <v>2</v>
      </c>
      <c r="H61" s="47" t="s">
        <v>196</v>
      </c>
      <c r="I61" s="47">
        <v>2</v>
      </c>
      <c r="J61" s="54" t="s">
        <v>197</v>
      </c>
      <c r="K61" s="54" t="s">
        <v>198</v>
      </c>
    </row>
    <row r="62" s="44" customFormat="1" ht="15" customHeight="1" spans="1:11">
      <c r="A62" s="47"/>
      <c r="B62" s="33"/>
      <c r="C62" s="8"/>
      <c r="D62" s="48" t="s">
        <v>199</v>
      </c>
      <c r="E62" s="48"/>
      <c r="F62" s="47" t="s">
        <v>200</v>
      </c>
      <c r="G62" s="47">
        <v>2</v>
      </c>
      <c r="H62" s="47" t="s">
        <v>201</v>
      </c>
      <c r="I62" s="47">
        <v>2</v>
      </c>
      <c r="J62" s="54" t="s">
        <v>202</v>
      </c>
      <c r="K62" s="54" t="s">
        <v>84</v>
      </c>
    </row>
    <row r="63" s="44" customFormat="1" ht="15" customHeight="1" spans="1:11">
      <c r="A63" s="47"/>
      <c r="B63" s="33"/>
      <c r="C63" s="8"/>
      <c r="D63" s="48" t="s">
        <v>203</v>
      </c>
      <c r="E63" s="48"/>
      <c r="F63" s="47" t="s">
        <v>204</v>
      </c>
      <c r="G63" s="47">
        <v>2</v>
      </c>
      <c r="H63" s="47" t="s">
        <v>205</v>
      </c>
      <c r="I63" s="47">
        <v>2</v>
      </c>
      <c r="J63" s="54" t="s">
        <v>206</v>
      </c>
      <c r="K63" s="54" t="s">
        <v>84</v>
      </c>
    </row>
    <row r="64" s="44" customFormat="1" ht="15" customHeight="1" spans="1:11">
      <c r="A64" s="47"/>
      <c r="B64" s="33"/>
      <c r="C64" s="8"/>
      <c r="D64" s="48" t="s">
        <v>207</v>
      </c>
      <c r="E64" s="48"/>
      <c r="F64" s="47" t="s">
        <v>208</v>
      </c>
      <c r="G64" s="47">
        <v>2</v>
      </c>
      <c r="H64" s="47" t="s">
        <v>209</v>
      </c>
      <c r="I64" s="47">
        <v>2</v>
      </c>
      <c r="J64" s="54" t="s">
        <v>210</v>
      </c>
      <c r="K64" s="54" t="s">
        <v>84</v>
      </c>
    </row>
    <row r="65" s="44" customFormat="1" ht="15" customHeight="1" spans="1:11">
      <c r="A65" s="47"/>
      <c r="B65" s="33"/>
      <c r="C65" s="8"/>
      <c r="D65" s="48" t="s">
        <v>211</v>
      </c>
      <c r="E65" s="48"/>
      <c r="F65" s="47" t="s">
        <v>212</v>
      </c>
      <c r="G65" s="47">
        <v>2</v>
      </c>
      <c r="H65" s="47" t="s">
        <v>213</v>
      </c>
      <c r="I65" s="47">
        <v>2</v>
      </c>
      <c r="J65" s="54" t="s">
        <v>214</v>
      </c>
      <c r="K65" s="54" t="s">
        <v>215</v>
      </c>
    </row>
    <row r="66" s="44" customFormat="1" ht="15" customHeight="1" spans="1:11">
      <c r="A66" s="47"/>
      <c r="B66" s="33"/>
      <c r="C66" s="8"/>
      <c r="D66" s="48" t="s">
        <v>216</v>
      </c>
      <c r="E66" s="48"/>
      <c r="F66" s="47" t="s">
        <v>217</v>
      </c>
      <c r="G66" s="47">
        <v>2</v>
      </c>
      <c r="H66" s="47" t="s">
        <v>218</v>
      </c>
      <c r="I66" s="47">
        <v>2</v>
      </c>
      <c r="J66" s="54" t="s">
        <v>219</v>
      </c>
      <c r="K66" s="54" t="s">
        <v>84</v>
      </c>
    </row>
    <row r="67" s="44" customFormat="1" ht="15" customHeight="1" spans="1:11">
      <c r="A67" s="47"/>
      <c r="B67" s="33"/>
      <c r="C67" s="8"/>
      <c r="D67" s="48" t="s">
        <v>220</v>
      </c>
      <c r="E67" s="48"/>
      <c r="F67" s="47" t="s">
        <v>221</v>
      </c>
      <c r="G67" s="47">
        <v>2</v>
      </c>
      <c r="H67" s="47" t="s">
        <v>222</v>
      </c>
      <c r="I67" s="47">
        <v>2</v>
      </c>
      <c r="J67" s="54" t="s">
        <v>223</v>
      </c>
      <c r="K67" s="54" t="s">
        <v>84</v>
      </c>
    </row>
    <row r="68" s="44" customFormat="1" ht="15" customHeight="1" spans="1:11">
      <c r="A68" s="47"/>
      <c r="B68" s="33"/>
      <c r="C68" s="8"/>
      <c r="D68" s="48" t="s">
        <v>224</v>
      </c>
      <c r="E68" s="48"/>
      <c r="F68" s="47" t="s">
        <v>225</v>
      </c>
      <c r="G68" s="47">
        <v>2</v>
      </c>
      <c r="H68" s="47" t="s">
        <v>226</v>
      </c>
      <c r="I68" s="47">
        <v>2</v>
      </c>
      <c r="J68" s="54" t="s">
        <v>227</v>
      </c>
      <c r="K68" s="54" t="s">
        <v>84</v>
      </c>
    </row>
    <row r="69" s="44" customFormat="1" ht="15" customHeight="1" spans="1:11">
      <c r="A69" s="47"/>
      <c r="B69" s="33"/>
      <c r="C69" s="8" t="s">
        <v>228</v>
      </c>
      <c r="D69" s="48" t="s">
        <v>229</v>
      </c>
      <c r="E69" s="48"/>
      <c r="F69" s="47" t="s">
        <v>230</v>
      </c>
      <c r="G69" s="47">
        <v>1</v>
      </c>
      <c r="H69" s="47" t="s">
        <v>231</v>
      </c>
      <c r="I69" s="47">
        <v>1</v>
      </c>
      <c r="J69" s="54" t="s">
        <v>232</v>
      </c>
      <c r="K69" s="54" t="s">
        <v>84</v>
      </c>
    </row>
    <row r="70" s="44" customFormat="1" ht="15" customHeight="1" spans="1:11">
      <c r="A70" s="47"/>
      <c r="B70" s="33"/>
      <c r="C70" s="8"/>
      <c r="D70" s="48" t="s">
        <v>233</v>
      </c>
      <c r="E70" s="48"/>
      <c r="F70" s="47" t="s">
        <v>234</v>
      </c>
      <c r="G70" s="47">
        <v>2</v>
      </c>
      <c r="H70" s="47" t="s">
        <v>235</v>
      </c>
      <c r="I70" s="47">
        <v>2</v>
      </c>
      <c r="J70" s="54" t="s">
        <v>236</v>
      </c>
      <c r="K70" s="54" t="s">
        <v>84</v>
      </c>
    </row>
    <row r="71" s="44" customFormat="1" ht="15" customHeight="1" spans="1:11">
      <c r="A71" s="47"/>
      <c r="B71" s="33"/>
      <c r="C71" s="8"/>
      <c r="D71" s="48" t="s">
        <v>237</v>
      </c>
      <c r="E71" s="48"/>
      <c r="F71" s="47" t="s">
        <v>238</v>
      </c>
      <c r="G71" s="47">
        <v>2</v>
      </c>
      <c r="H71" s="47" t="s">
        <v>170</v>
      </c>
      <c r="I71" s="47">
        <v>2</v>
      </c>
      <c r="J71" s="54" t="s">
        <v>239</v>
      </c>
      <c r="K71" s="54" t="s">
        <v>84</v>
      </c>
    </row>
    <row r="72" s="44" customFormat="1" ht="15" customHeight="1" spans="1:11">
      <c r="A72" s="47"/>
      <c r="B72" s="33"/>
      <c r="C72" s="8"/>
      <c r="D72" s="48" t="s">
        <v>240</v>
      </c>
      <c r="E72" s="48"/>
      <c r="F72" s="47" t="s">
        <v>241</v>
      </c>
      <c r="G72" s="47">
        <v>2</v>
      </c>
      <c r="H72" s="47" t="s">
        <v>33</v>
      </c>
      <c r="I72" s="47">
        <v>2</v>
      </c>
      <c r="J72" s="54" t="s">
        <v>242</v>
      </c>
      <c r="K72" s="54" t="s">
        <v>84</v>
      </c>
    </row>
    <row r="73" s="44" customFormat="1" ht="15" customHeight="1" spans="1:11">
      <c r="A73" s="47"/>
      <c r="B73" s="33"/>
      <c r="C73" s="8"/>
      <c r="D73" s="48" t="s">
        <v>243</v>
      </c>
      <c r="E73" s="48"/>
      <c r="F73" s="47" t="s">
        <v>241</v>
      </c>
      <c r="G73" s="47">
        <v>2</v>
      </c>
      <c r="H73" s="47" t="s">
        <v>33</v>
      </c>
      <c r="I73" s="47">
        <v>2</v>
      </c>
      <c r="J73" s="54" t="s">
        <v>244</v>
      </c>
      <c r="K73" s="54" t="s">
        <v>84</v>
      </c>
    </row>
    <row r="74" s="44" customFormat="1" ht="15" customHeight="1" spans="1:11">
      <c r="A74" s="47"/>
      <c r="B74" s="33"/>
      <c r="C74" s="8" t="s">
        <v>245</v>
      </c>
      <c r="D74" s="48" t="s">
        <v>246</v>
      </c>
      <c r="E74" s="48"/>
      <c r="F74" s="47" t="s">
        <v>247</v>
      </c>
      <c r="G74" s="47">
        <v>2</v>
      </c>
      <c r="H74" s="47" t="s">
        <v>248</v>
      </c>
      <c r="I74" s="47">
        <v>2</v>
      </c>
      <c r="J74" s="54" t="s">
        <v>249</v>
      </c>
      <c r="K74" s="54" t="s">
        <v>84</v>
      </c>
    </row>
    <row r="75" s="44" customFormat="1" ht="15" customHeight="1" spans="1:11">
      <c r="A75" s="47"/>
      <c r="B75" s="33"/>
      <c r="C75" s="8"/>
      <c r="D75" s="48" t="s">
        <v>250</v>
      </c>
      <c r="E75" s="48"/>
      <c r="F75" s="47" t="s">
        <v>251</v>
      </c>
      <c r="G75" s="47">
        <v>2</v>
      </c>
      <c r="H75" s="47" t="s">
        <v>252</v>
      </c>
      <c r="I75" s="47">
        <v>2</v>
      </c>
      <c r="J75" s="54" t="s">
        <v>253</v>
      </c>
      <c r="K75" s="54" t="s">
        <v>254</v>
      </c>
    </row>
    <row r="76" s="44" customFormat="1" ht="15" customHeight="1" spans="1:11">
      <c r="A76" s="47"/>
      <c r="B76" s="33"/>
      <c r="C76" s="8" t="s">
        <v>255</v>
      </c>
      <c r="D76" s="48" t="s">
        <v>256</v>
      </c>
      <c r="E76" s="48"/>
      <c r="F76" s="47" t="s">
        <v>257</v>
      </c>
      <c r="G76" s="47">
        <v>1</v>
      </c>
      <c r="H76" s="47" t="s">
        <v>159</v>
      </c>
      <c r="I76" s="47">
        <v>1</v>
      </c>
      <c r="J76" s="54" t="s">
        <v>258</v>
      </c>
      <c r="K76" s="54" t="s">
        <v>84</v>
      </c>
    </row>
    <row r="77" s="44" customFormat="1" ht="15" customHeight="1" spans="1:11">
      <c r="A77" s="47"/>
      <c r="B77" s="33" t="s">
        <v>259</v>
      </c>
      <c r="C77" s="8" t="s">
        <v>260</v>
      </c>
      <c r="D77" s="48" t="s">
        <v>261</v>
      </c>
      <c r="E77" s="48"/>
      <c r="F77" s="47" t="s">
        <v>238</v>
      </c>
      <c r="G77" s="47">
        <v>10</v>
      </c>
      <c r="H77" s="47" t="s">
        <v>262</v>
      </c>
      <c r="I77" s="47">
        <v>10</v>
      </c>
      <c r="J77" s="54" t="s">
        <v>263</v>
      </c>
      <c r="K77" s="54" t="s">
        <v>84</v>
      </c>
    </row>
  </sheetData>
  <mergeCells count="104">
    <mergeCell ref="A1:K1"/>
    <mergeCell ref="B2:F2"/>
    <mergeCell ref="H2:K2"/>
    <mergeCell ref="B3:D3"/>
    <mergeCell ref="E3:F3"/>
    <mergeCell ref="I3:J3"/>
    <mergeCell ref="B4:D4"/>
    <mergeCell ref="E4:F4"/>
    <mergeCell ref="I4:J4"/>
    <mergeCell ref="B5:D5"/>
    <mergeCell ref="E5:F5"/>
    <mergeCell ref="I5:J5"/>
    <mergeCell ref="B6:D6"/>
    <mergeCell ref="E6:F6"/>
    <mergeCell ref="I6:J6"/>
    <mergeCell ref="B7:D7"/>
    <mergeCell ref="E7:F7"/>
    <mergeCell ref="I7:J7"/>
    <mergeCell ref="B8:D8"/>
    <mergeCell ref="E8:F8"/>
    <mergeCell ref="I8:J8"/>
    <mergeCell ref="B9:K9"/>
    <mergeCell ref="B10:K10"/>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A29:B29"/>
    <mergeCell ref="C29:E29"/>
    <mergeCell ref="F29:G29"/>
    <mergeCell ref="H29:K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A3:A8"/>
    <mergeCell ref="A9:A18"/>
    <mergeCell ref="A19:A28"/>
    <mergeCell ref="A30:A77"/>
    <mergeCell ref="B31:B60"/>
    <mergeCell ref="B61:B76"/>
    <mergeCell ref="C31:C53"/>
    <mergeCell ref="C54:C60"/>
    <mergeCell ref="C61:C68"/>
    <mergeCell ref="C69:C73"/>
    <mergeCell ref="C74:C75"/>
  </mergeCells>
  <pageMargins left="0.7" right="0.7" top="0.75" bottom="0.75" header="0.3" footer="0.3"/>
  <pageSetup paperSize="9" scale="90"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0"/>
  <sheetViews>
    <sheetView zoomScale="85" zoomScaleNormal="85" zoomScaleSheetLayoutView="60" workbookViewId="0">
      <selection activeCell="S27" sqref="S27"/>
    </sheetView>
  </sheetViews>
  <sheetFormatPr defaultColWidth="8.375" defaultRowHeight="12.55" customHeight="1"/>
  <cols>
    <col min="1" max="1" width="6" style="23" customWidth="1"/>
    <col min="2" max="2" width="13.125" style="24" customWidth="1"/>
    <col min="3" max="3" width="21.5" style="24" customWidth="1"/>
    <col min="4" max="4" width="12.25" style="24" customWidth="1"/>
    <col min="5" max="5" width="14.125" style="24" customWidth="1"/>
    <col min="6" max="7" width="15.875" style="24" customWidth="1"/>
    <col min="8" max="9" width="13.875" style="24" customWidth="1"/>
    <col min="10" max="10" width="13.625" style="24" customWidth="1"/>
    <col min="11" max="11" width="17.25" style="24" customWidth="1"/>
    <col min="12" max="16384" width="8.375" style="24"/>
  </cols>
  <sheetData>
    <row r="1" ht="33" customHeight="1" spans="1:24">
      <c r="A1" s="25" t="s">
        <v>264</v>
      </c>
      <c r="B1" s="25"/>
      <c r="C1" s="25"/>
      <c r="D1" s="25"/>
      <c r="E1" s="25"/>
      <c r="F1" s="25"/>
      <c r="G1" s="25"/>
      <c r="H1" s="25"/>
      <c r="I1" s="25"/>
      <c r="J1" s="25"/>
      <c r="K1" s="25"/>
      <c r="L1" s="40"/>
      <c r="M1" s="40"/>
      <c r="N1" s="40"/>
      <c r="O1" s="40"/>
      <c r="P1" s="40"/>
      <c r="Q1" s="40"/>
      <c r="R1" s="40"/>
      <c r="S1" s="40"/>
      <c r="T1" s="40"/>
      <c r="U1" s="40"/>
      <c r="V1" s="40"/>
      <c r="W1" s="40"/>
      <c r="X1" s="40"/>
    </row>
    <row r="2" ht="21.95" customHeight="1" spans="1:24">
      <c r="A2" s="26" t="s">
        <v>265</v>
      </c>
      <c r="B2" s="26"/>
      <c r="C2" s="27" t="s">
        <v>266</v>
      </c>
      <c r="D2" s="27"/>
      <c r="E2" s="27"/>
      <c r="F2" s="26" t="s">
        <v>267</v>
      </c>
      <c r="G2" s="26" t="s">
        <v>268</v>
      </c>
      <c r="H2" s="26"/>
      <c r="I2" s="26"/>
      <c r="J2" s="26"/>
      <c r="K2" s="26"/>
      <c r="L2" s="41"/>
      <c r="M2" s="41"/>
      <c r="N2" s="41"/>
      <c r="O2" s="41"/>
      <c r="P2" s="41"/>
      <c r="Q2" s="41"/>
      <c r="R2" s="41"/>
      <c r="S2" s="41"/>
      <c r="T2" s="40"/>
      <c r="U2" s="40"/>
      <c r="V2" s="40"/>
      <c r="W2" s="40"/>
      <c r="X2" s="40"/>
    </row>
    <row r="3" ht="21.95" customHeight="1" spans="1:24">
      <c r="A3" s="26" t="s">
        <v>269</v>
      </c>
      <c r="B3" s="26"/>
      <c r="C3" s="26" t="s">
        <v>270</v>
      </c>
      <c r="D3" s="26"/>
      <c r="E3" s="26"/>
      <c r="F3" s="26" t="s">
        <v>271</v>
      </c>
      <c r="G3" s="26" t="s">
        <v>272</v>
      </c>
      <c r="H3" s="26"/>
      <c r="I3" s="26"/>
      <c r="J3" s="26"/>
      <c r="K3" s="26"/>
      <c r="L3" s="41"/>
      <c r="M3" s="41"/>
      <c r="N3" s="41"/>
      <c r="O3" s="41"/>
      <c r="P3" s="41"/>
      <c r="Q3" s="41"/>
      <c r="R3" s="41"/>
      <c r="S3" s="41"/>
      <c r="T3" s="40"/>
      <c r="U3" s="40"/>
      <c r="V3" s="40"/>
      <c r="W3" s="40"/>
      <c r="X3" s="40"/>
    </row>
    <row r="4" ht="21.95" customHeight="1" spans="1:24">
      <c r="A4" s="28" t="s">
        <v>273</v>
      </c>
      <c r="B4" s="28"/>
      <c r="C4" s="29" t="s">
        <v>19</v>
      </c>
      <c r="D4" s="29"/>
      <c r="E4" s="29" t="s">
        <v>20</v>
      </c>
      <c r="F4" s="29"/>
      <c r="G4" s="29" t="s">
        <v>21</v>
      </c>
      <c r="H4" s="29" t="s">
        <v>22</v>
      </c>
      <c r="I4" s="29" t="s">
        <v>23</v>
      </c>
      <c r="J4" s="29" t="s">
        <v>24</v>
      </c>
      <c r="K4" s="29"/>
      <c r="L4" s="41"/>
      <c r="M4" s="41"/>
      <c r="N4" s="41"/>
      <c r="O4" s="41"/>
      <c r="P4" s="41"/>
      <c r="Q4" s="41"/>
      <c r="R4" s="41"/>
      <c r="S4" s="41"/>
      <c r="T4" s="40"/>
      <c r="U4" s="40"/>
      <c r="V4" s="40"/>
      <c r="W4" s="40"/>
      <c r="X4" s="40"/>
    </row>
    <row r="5" ht="21.95" customHeight="1" spans="1:11">
      <c r="A5" s="28"/>
      <c r="B5" s="28"/>
      <c r="C5" s="30" t="s">
        <v>25</v>
      </c>
      <c r="D5" s="30"/>
      <c r="E5" s="26">
        <f t="shared" ref="E5:I5" si="0">E6+E7+E8+E9+E10</f>
        <v>4711</v>
      </c>
      <c r="F5" s="26"/>
      <c r="G5" s="26">
        <f t="shared" si="0"/>
        <v>-57.1</v>
      </c>
      <c r="H5" s="28">
        <f t="shared" si="0"/>
        <v>4653.9</v>
      </c>
      <c r="I5" s="28">
        <f t="shared" si="0"/>
        <v>4281.2418</v>
      </c>
      <c r="J5" s="39">
        <f>I5/H5</f>
        <v>0.919925610778057</v>
      </c>
      <c r="K5" s="39"/>
    </row>
    <row r="6" ht="21.95" customHeight="1" spans="1:11">
      <c r="A6" s="28"/>
      <c r="B6" s="28"/>
      <c r="C6" s="31" t="s">
        <v>274</v>
      </c>
      <c r="D6" s="32" t="s">
        <v>275</v>
      </c>
      <c r="E6" s="26" t="s">
        <v>276</v>
      </c>
      <c r="F6" s="26"/>
      <c r="G6" s="26" t="s">
        <v>276</v>
      </c>
      <c r="H6" s="28" t="s">
        <v>276</v>
      </c>
      <c r="I6" s="28" t="s">
        <v>276</v>
      </c>
      <c r="J6" s="26" t="s">
        <v>33</v>
      </c>
      <c r="K6" s="26"/>
    </row>
    <row r="7" ht="21.95" customHeight="1" spans="1:11">
      <c r="A7" s="28"/>
      <c r="B7" s="28"/>
      <c r="C7" s="31"/>
      <c r="D7" s="32" t="s">
        <v>277</v>
      </c>
      <c r="E7" s="26" t="s">
        <v>278</v>
      </c>
      <c r="F7" s="26"/>
      <c r="G7" s="26" t="s">
        <v>279</v>
      </c>
      <c r="H7" s="28" t="s">
        <v>280</v>
      </c>
      <c r="I7" s="28" t="s">
        <v>281</v>
      </c>
      <c r="J7" s="26" t="s">
        <v>282</v>
      </c>
      <c r="K7" s="26"/>
    </row>
    <row r="8" ht="21.95" customHeight="1" spans="1:11">
      <c r="A8" s="28"/>
      <c r="B8" s="28"/>
      <c r="C8" s="26" t="s">
        <v>283</v>
      </c>
      <c r="D8" s="33" t="s">
        <v>284</v>
      </c>
      <c r="E8" s="26" t="s">
        <v>276</v>
      </c>
      <c r="F8" s="26"/>
      <c r="G8" s="26" t="s">
        <v>276</v>
      </c>
      <c r="H8" s="28" t="s">
        <v>276</v>
      </c>
      <c r="I8" s="28" t="s">
        <v>276</v>
      </c>
      <c r="J8" s="26" t="s">
        <v>33</v>
      </c>
      <c r="K8" s="26"/>
    </row>
    <row r="9" ht="21.95" customHeight="1" spans="1:11">
      <c r="A9" s="28"/>
      <c r="B9" s="28"/>
      <c r="C9" s="26" t="s">
        <v>285</v>
      </c>
      <c r="D9" s="33" t="s">
        <v>284</v>
      </c>
      <c r="E9" s="26" t="s">
        <v>276</v>
      </c>
      <c r="F9" s="26"/>
      <c r="G9" s="26" t="s">
        <v>276</v>
      </c>
      <c r="H9" s="28" t="s">
        <v>276</v>
      </c>
      <c r="I9" s="28" t="s">
        <v>276</v>
      </c>
      <c r="J9" s="26" t="s">
        <v>33</v>
      </c>
      <c r="K9" s="26"/>
    </row>
    <row r="10" ht="21.95" customHeight="1" spans="1:11">
      <c r="A10" s="28"/>
      <c r="B10" s="28"/>
      <c r="C10" s="31" t="s">
        <v>286</v>
      </c>
      <c r="D10" s="33" t="s">
        <v>284</v>
      </c>
      <c r="E10" s="26" t="s">
        <v>276</v>
      </c>
      <c r="F10" s="26"/>
      <c r="G10" s="26" t="s">
        <v>276</v>
      </c>
      <c r="H10" s="28" t="s">
        <v>276</v>
      </c>
      <c r="I10" s="28" t="s">
        <v>276</v>
      </c>
      <c r="J10" s="26" t="s">
        <v>33</v>
      </c>
      <c r="K10" s="26"/>
    </row>
    <row r="11" ht="27.95" customHeight="1" spans="1:24">
      <c r="A11" s="26" t="s">
        <v>287</v>
      </c>
      <c r="B11" s="26"/>
      <c r="C11" s="31" t="s">
        <v>288</v>
      </c>
      <c r="D11" s="31"/>
      <c r="E11" s="31"/>
      <c r="F11" s="31"/>
      <c r="G11" s="31"/>
      <c r="H11" s="31"/>
      <c r="I11" s="31"/>
      <c r="J11" s="31"/>
      <c r="K11" s="31"/>
      <c r="L11" s="40"/>
      <c r="M11" s="40"/>
      <c r="N11" s="40"/>
      <c r="O11" s="40"/>
      <c r="P11" s="40"/>
      <c r="Q11" s="40"/>
      <c r="R11" s="40"/>
      <c r="S11" s="40"/>
      <c r="T11" s="40"/>
      <c r="U11" s="40"/>
      <c r="V11" s="40"/>
      <c r="W11" s="40"/>
      <c r="X11" s="40"/>
    </row>
    <row r="12" ht="27.95" customHeight="1" spans="1:24">
      <c r="A12" s="34" t="s">
        <v>66</v>
      </c>
      <c r="B12" s="34"/>
      <c r="C12" s="34"/>
      <c r="D12" s="35">
        <v>97.56</v>
      </c>
      <c r="E12" s="35"/>
      <c r="F12" s="36" t="s">
        <v>67</v>
      </c>
      <c r="G12" s="37">
        <f>IF(J5*10&gt;10,10,J5*10)</f>
        <v>9.19925610778057</v>
      </c>
      <c r="H12" s="37"/>
      <c r="I12" s="37"/>
      <c r="J12" s="37"/>
      <c r="K12" s="37"/>
      <c r="L12" s="40"/>
      <c r="M12" s="40"/>
      <c r="N12" s="40"/>
      <c r="O12" s="40"/>
      <c r="P12" s="40"/>
      <c r="Q12" s="40"/>
      <c r="R12" s="40"/>
      <c r="S12" s="40"/>
      <c r="T12" s="40"/>
      <c r="U12" s="40"/>
      <c r="V12" s="40"/>
      <c r="W12" s="40"/>
      <c r="X12" s="40"/>
    </row>
    <row r="13" ht="30" customHeight="1" spans="1:11">
      <c r="A13" s="8" t="s">
        <v>289</v>
      </c>
      <c r="B13" s="29" t="s">
        <v>69</v>
      </c>
      <c r="C13" s="29" t="s">
        <v>70</v>
      </c>
      <c r="D13" s="29" t="s">
        <v>71</v>
      </c>
      <c r="E13" s="29"/>
      <c r="F13" s="29" t="s">
        <v>72</v>
      </c>
      <c r="G13" s="29" t="s">
        <v>73</v>
      </c>
      <c r="H13" s="29" t="s">
        <v>74</v>
      </c>
      <c r="I13" s="29" t="s">
        <v>75</v>
      </c>
      <c r="J13" s="29" t="s">
        <v>76</v>
      </c>
      <c r="K13" s="29" t="s">
        <v>77</v>
      </c>
    </row>
    <row r="14" ht="15" customHeight="1" spans="1:11">
      <c r="A14" s="8"/>
      <c r="B14" s="8" t="s">
        <v>78</v>
      </c>
      <c r="C14" s="8" t="s">
        <v>79</v>
      </c>
      <c r="D14" s="6" t="s">
        <v>290</v>
      </c>
      <c r="E14" s="6"/>
      <c r="F14" s="8" t="s">
        <v>291</v>
      </c>
      <c r="G14" s="8" t="s">
        <v>292</v>
      </c>
      <c r="H14" s="8" t="s">
        <v>293</v>
      </c>
      <c r="I14" s="28" t="s">
        <v>292</v>
      </c>
      <c r="J14" s="42" t="s">
        <v>294</v>
      </c>
      <c r="K14" s="42" t="s">
        <v>84</v>
      </c>
    </row>
    <row r="15" ht="15" customHeight="1" spans="1:11">
      <c r="A15" s="8"/>
      <c r="B15" s="8"/>
      <c r="C15" s="8"/>
      <c r="D15" s="6" t="s">
        <v>295</v>
      </c>
      <c r="E15" s="6"/>
      <c r="F15" s="8" t="s">
        <v>296</v>
      </c>
      <c r="G15" s="8" t="s">
        <v>292</v>
      </c>
      <c r="H15" s="8" t="s">
        <v>119</v>
      </c>
      <c r="I15" s="28" t="s">
        <v>292</v>
      </c>
      <c r="J15" s="42" t="s">
        <v>297</v>
      </c>
      <c r="K15" s="42" t="s">
        <v>84</v>
      </c>
    </row>
    <row r="16" ht="15" customHeight="1" spans="1:11">
      <c r="A16" s="8"/>
      <c r="B16" s="8"/>
      <c r="C16" s="8"/>
      <c r="D16" s="6" t="s">
        <v>298</v>
      </c>
      <c r="E16" s="6"/>
      <c r="F16" s="8" t="s">
        <v>299</v>
      </c>
      <c r="G16" s="8" t="s">
        <v>292</v>
      </c>
      <c r="H16" s="8" t="s">
        <v>300</v>
      </c>
      <c r="I16" s="28" t="s">
        <v>292</v>
      </c>
      <c r="J16" s="42" t="s">
        <v>301</v>
      </c>
      <c r="K16" s="42" t="s">
        <v>302</v>
      </c>
    </row>
    <row r="17" ht="15" customHeight="1" spans="1:11">
      <c r="A17" s="8"/>
      <c r="B17" s="8"/>
      <c r="C17" s="8"/>
      <c r="D17" s="6" t="s">
        <v>303</v>
      </c>
      <c r="E17" s="6"/>
      <c r="F17" s="8" t="s">
        <v>304</v>
      </c>
      <c r="G17" s="8" t="s">
        <v>292</v>
      </c>
      <c r="H17" s="8" t="s">
        <v>305</v>
      </c>
      <c r="I17" s="28" t="s">
        <v>292</v>
      </c>
      <c r="J17" s="42" t="s">
        <v>306</v>
      </c>
      <c r="K17" s="42" t="s">
        <v>84</v>
      </c>
    </row>
    <row r="18" ht="15" customHeight="1" spans="1:11">
      <c r="A18" s="8"/>
      <c r="B18" s="8"/>
      <c r="C18" s="8"/>
      <c r="D18" s="6" t="s">
        <v>307</v>
      </c>
      <c r="E18" s="6"/>
      <c r="F18" s="8" t="s">
        <v>308</v>
      </c>
      <c r="G18" s="8" t="s">
        <v>292</v>
      </c>
      <c r="H18" s="8" t="s">
        <v>309</v>
      </c>
      <c r="I18" s="28" t="s">
        <v>310</v>
      </c>
      <c r="J18" s="42" t="s">
        <v>311</v>
      </c>
      <c r="K18" s="42" t="s">
        <v>312</v>
      </c>
    </row>
    <row r="19" ht="15" customHeight="1" spans="1:11">
      <c r="A19" s="8"/>
      <c r="B19" s="8"/>
      <c r="C19" s="8" t="s">
        <v>167</v>
      </c>
      <c r="D19" s="6" t="s">
        <v>313</v>
      </c>
      <c r="E19" s="6"/>
      <c r="F19" s="38" t="s">
        <v>169</v>
      </c>
      <c r="G19" s="38" t="s">
        <v>132</v>
      </c>
      <c r="H19" s="38" t="s">
        <v>176</v>
      </c>
      <c r="I19" s="28" t="s">
        <v>314</v>
      </c>
      <c r="J19" s="42" t="s">
        <v>315</v>
      </c>
      <c r="K19" s="42" t="s">
        <v>315</v>
      </c>
    </row>
    <row r="20" ht="15" customHeight="1" spans="1:11">
      <c r="A20" s="8"/>
      <c r="B20" s="8"/>
      <c r="C20" s="8" t="s">
        <v>316</v>
      </c>
      <c r="D20" s="6" t="s">
        <v>317</v>
      </c>
      <c r="E20" s="6"/>
      <c r="F20" s="38" t="s">
        <v>169</v>
      </c>
      <c r="G20" s="38" t="s">
        <v>132</v>
      </c>
      <c r="H20" s="38" t="s">
        <v>318</v>
      </c>
      <c r="I20" s="28" t="s">
        <v>319</v>
      </c>
      <c r="J20" s="42" t="s">
        <v>320</v>
      </c>
      <c r="K20" s="42" t="s">
        <v>320</v>
      </c>
    </row>
    <row r="21" ht="15" customHeight="1" spans="1:11">
      <c r="A21" s="8"/>
      <c r="B21" s="8"/>
      <c r="C21" s="8" t="s">
        <v>321</v>
      </c>
      <c r="D21" s="6" t="s">
        <v>322</v>
      </c>
      <c r="E21" s="6"/>
      <c r="F21" s="38" t="s">
        <v>323</v>
      </c>
      <c r="G21" s="38" t="s">
        <v>324</v>
      </c>
      <c r="H21" s="38" t="s">
        <v>325</v>
      </c>
      <c r="I21" s="28" t="s">
        <v>324</v>
      </c>
      <c r="J21" s="42" t="s">
        <v>326</v>
      </c>
      <c r="K21" s="42" t="s">
        <v>84</v>
      </c>
    </row>
    <row r="22" ht="15" customHeight="1" spans="1:11">
      <c r="A22" s="8"/>
      <c r="B22" s="8"/>
      <c r="C22" s="8"/>
      <c r="D22" s="6" t="s">
        <v>327</v>
      </c>
      <c r="E22" s="6"/>
      <c r="F22" s="8" t="s">
        <v>328</v>
      </c>
      <c r="G22" s="8" t="s">
        <v>324</v>
      </c>
      <c r="H22" s="8" t="s">
        <v>329</v>
      </c>
      <c r="I22" s="28" t="s">
        <v>330</v>
      </c>
      <c r="J22" s="42" t="s">
        <v>331</v>
      </c>
      <c r="K22" s="42" t="s">
        <v>332</v>
      </c>
    </row>
    <row r="23" ht="15" customHeight="1" spans="1:11">
      <c r="A23" s="8"/>
      <c r="B23" s="8"/>
      <c r="C23" s="8"/>
      <c r="D23" s="6" t="s">
        <v>333</v>
      </c>
      <c r="E23" s="6"/>
      <c r="F23" s="8" t="s">
        <v>334</v>
      </c>
      <c r="G23" s="8" t="s">
        <v>324</v>
      </c>
      <c r="H23" s="8" t="s">
        <v>335</v>
      </c>
      <c r="I23" s="28" t="s">
        <v>324</v>
      </c>
      <c r="J23" s="42" t="s">
        <v>326</v>
      </c>
      <c r="K23" s="42" t="s">
        <v>84</v>
      </c>
    </row>
    <row r="24" ht="15" customHeight="1" spans="1:11">
      <c r="A24" s="8"/>
      <c r="B24" s="8"/>
      <c r="C24" s="8"/>
      <c r="D24" s="6" t="s">
        <v>336</v>
      </c>
      <c r="E24" s="6"/>
      <c r="F24" s="8" t="s">
        <v>337</v>
      </c>
      <c r="G24" s="8" t="s">
        <v>324</v>
      </c>
      <c r="H24" s="8" t="s">
        <v>338</v>
      </c>
      <c r="I24" s="28" t="s">
        <v>324</v>
      </c>
      <c r="J24" s="42" t="s">
        <v>339</v>
      </c>
      <c r="K24" s="42" t="s">
        <v>84</v>
      </c>
    </row>
    <row r="25" ht="15" customHeight="1" spans="1:11">
      <c r="A25" s="8"/>
      <c r="B25" s="8" t="s">
        <v>192</v>
      </c>
      <c r="C25" s="8" t="s">
        <v>228</v>
      </c>
      <c r="D25" s="6" t="s">
        <v>340</v>
      </c>
      <c r="E25" s="6"/>
      <c r="F25" s="8" t="s">
        <v>341</v>
      </c>
      <c r="G25" s="8" t="s">
        <v>305</v>
      </c>
      <c r="H25" s="8" t="s">
        <v>342</v>
      </c>
      <c r="I25" s="28" t="s">
        <v>305</v>
      </c>
      <c r="J25" s="42" t="s">
        <v>343</v>
      </c>
      <c r="K25" s="42" t="s">
        <v>84</v>
      </c>
    </row>
    <row r="26" ht="15" customHeight="1" spans="1:11">
      <c r="A26" s="8"/>
      <c r="B26" s="8" t="s">
        <v>259</v>
      </c>
      <c r="C26" s="8" t="s">
        <v>260</v>
      </c>
      <c r="D26" s="6" t="s">
        <v>344</v>
      </c>
      <c r="E26" s="6"/>
      <c r="F26" s="8" t="s">
        <v>238</v>
      </c>
      <c r="G26" s="8" t="s">
        <v>132</v>
      </c>
      <c r="H26" s="8" t="s">
        <v>345</v>
      </c>
      <c r="I26" s="28" t="s">
        <v>132</v>
      </c>
      <c r="J26" s="42" t="s">
        <v>346</v>
      </c>
      <c r="K26" s="42" t="s">
        <v>84</v>
      </c>
    </row>
    <row r="27" ht="30" customHeight="1" spans="1:11">
      <c r="A27" s="28" t="s">
        <v>347</v>
      </c>
      <c r="B27" s="8" t="s">
        <v>348</v>
      </c>
      <c r="C27" s="39" t="s">
        <v>349</v>
      </c>
      <c r="D27" s="39"/>
      <c r="E27" s="39"/>
      <c r="F27" s="39"/>
      <c r="G27" s="39"/>
      <c r="H27" s="39"/>
      <c r="I27" s="39"/>
      <c r="J27" s="39"/>
      <c r="K27" s="39"/>
    </row>
    <row r="28" ht="30" customHeight="1" spans="1:11">
      <c r="A28" s="28"/>
      <c r="B28" s="8" t="s">
        <v>350</v>
      </c>
      <c r="C28" s="39" t="s">
        <v>84</v>
      </c>
      <c r="D28" s="39"/>
      <c r="E28" s="39"/>
      <c r="F28" s="39"/>
      <c r="G28" s="39"/>
      <c r="H28" s="39"/>
      <c r="I28" s="39"/>
      <c r="J28" s="39"/>
      <c r="K28" s="39"/>
    </row>
    <row r="29" ht="30" customHeight="1" spans="1:11">
      <c r="A29" s="28"/>
      <c r="B29" s="8" t="s">
        <v>351</v>
      </c>
      <c r="C29" s="39" t="s">
        <v>84</v>
      </c>
      <c r="D29" s="39"/>
      <c r="E29" s="39"/>
      <c r="F29" s="39"/>
      <c r="G29" s="39"/>
      <c r="H29" s="39"/>
      <c r="I29" s="39"/>
      <c r="J29" s="39"/>
      <c r="K29" s="39"/>
    </row>
    <row r="30" ht="30" customHeight="1" spans="1:11">
      <c r="A30" s="28"/>
      <c r="B30" s="8" t="s">
        <v>352</v>
      </c>
      <c r="C30" s="39" t="s">
        <v>84</v>
      </c>
      <c r="D30" s="39"/>
      <c r="E30" s="39"/>
      <c r="F30" s="39"/>
      <c r="G30" s="39"/>
      <c r="H30" s="39"/>
      <c r="I30" s="39"/>
      <c r="J30" s="39"/>
      <c r="K30" s="39"/>
    </row>
  </sheetData>
  <mergeCells count="53">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C27:K27"/>
    <mergeCell ref="C28:K28"/>
    <mergeCell ref="C29:K29"/>
    <mergeCell ref="C30:K30"/>
    <mergeCell ref="A13:A26"/>
    <mergeCell ref="A27:A30"/>
    <mergeCell ref="B14:B24"/>
    <mergeCell ref="C6:C7"/>
    <mergeCell ref="C14:C18"/>
    <mergeCell ref="C21:C24"/>
    <mergeCell ref="A4:B10"/>
  </mergeCells>
  <pageMargins left="0.94" right="0.16" top="0.55" bottom="1" header="0.24" footer="0.67"/>
  <pageSetup paperSize="1" scale="65" orientation="portrait"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7"/>
  <sheetViews>
    <sheetView zoomScale="85" zoomScaleNormal="85" zoomScaleSheetLayoutView="60" topLeftCell="C1" workbookViewId="0">
      <selection activeCell="F26" sqref="F26"/>
    </sheetView>
  </sheetViews>
  <sheetFormatPr defaultColWidth="8.375" defaultRowHeight="12.55" customHeight="1"/>
  <cols>
    <col min="1" max="1" width="6" style="23" customWidth="1"/>
    <col min="2" max="2" width="13.125" style="24" customWidth="1"/>
    <col min="3" max="3" width="21.5" style="24" customWidth="1"/>
    <col min="4" max="4" width="12.25" style="24" customWidth="1"/>
    <col min="5" max="5" width="14.125" style="24" customWidth="1"/>
    <col min="6" max="7" width="15.875" style="24" customWidth="1"/>
    <col min="8" max="9" width="13.875" style="24" customWidth="1"/>
    <col min="10" max="10" width="13.625" style="24" customWidth="1"/>
    <col min="11" max="11" width="17.25" style="24" customWidth="1"/>
    <col min="12" max="16384" width="8.375" style="24"/>
  </cols>
  <sheetData>
    <row r="1" ht="33" customHeight="1" spans="1:24">
      <c r="A1" s="25" t="s">
        <v>264</v>
      </c>
      <c r="B1" s="25"/>
      <c r="C1" s="25"/>
      <c r="D1" s="25"/>
      <c r="E1" s="25"/>
      <c r="F1" s="25"/>
      <c r="G1" s="25"/>
      <c r="H1" s="25"/>
      <c r="I1" s="25"/>
      <c r="J1" s="25"/>
      <c r="K1" s="25"/>
      <c r="L1" s="40"/>
      <c r="M1" s="40"/>
      <c r="N1" s="40"/>
      <c r="O1" s="40"/>
      <c r="P1" s="40"/>
      <c r="Q1" s="40"/>
      <c r="R1" s="40"/>
      <c r="S1" s="40"/>
      <c r="T1" s="40"/>
      <c r="U1" s="40"/>
      <c r="V1" s="40"/>
      <c r="W1" s="40"/>
      <c r="X1" s="40"/>
    </row>
    <row r="2" ht="21.95" customHeight="1" spans="1:24">
      <c r="A2" s="26" t="s">
        <v>265</v>
      </c>
      <c r="B2" s="26"/>
      <c r="C2" s="27" t="s">
        <v>353</v>
      </c>
      <c r="D2" s="27"/>
      <c r="E2" s="27"/>
      <c r="F2" s="26" t="s">
        <v>267</v>
      </c>
      <c r="G2" s="26" t="s">
        <v>354</v>
      </c>
      <c r="H2" s="26"/>
      <c r="I2" s="26"/>
      <c r="J2" s="26"/>
      <c r="K2" s="26"/>
      <c r="L2" s="41"/>
      <c r="M2" s="41"/>
      <c r="N2" s="41"/>
      <c r="O2" s="41"/>
      <c r="P2" s="41"/>
      <c r="Q2" s="41"/>
      <c r="R2" s="41"/>
      <c r="S2" s="41"/>
      <c r="T2" s="40"/>
      <c r="U2" s="40"/>
      <c r="V2" s="40"/>
      <c r="W2" s="40"/>
      <c r="X2" s="40"/>
    </row>
    <row r="3" ht="21.95" customHeight="1" spans="1:24">
      <c r="A3" s="26" t="s">
        <v>269</v>
      </c>
      <c r="B3" s="26"/>
      <c r="C3" s="26" t="s">
        <v>355</v>
      </c>
      <c r="D3" s="26"/>
      <c r="E3" s="26"/>
      <c r="F3" s="26" t="s">
        <v>271</v>
      </c>
      <c r="G3" s="26" t="s">
        <v>272</v>
      </c>
      <c r="H3" s="26"/>
      <c r="I3" s="26"/>
      <c r="J3" s="26"/>
      <c r="K3" s="26"/>
      <c r="L3" s="41"/>
      <c r="M3" s="41"/>
      <c r="N3" s="41"/>
      <c r="O3" s="41"/>
      <c r="P3" s="41"/>
      <c r="Q3" s="41"/>
      <c r="R3" s="41"/>
      <c r="S3" s="41"/>
      <c r="T3" s="40"/>
      <c r="U3" s="40"/>
      <c r="V3" s="40"/>
      <c r="W3" s="40"/>
      <c r="X3" s="40"/>
    </row>
    <row r="4" ht="21.95" customHeight="1" spans="1:24">
      <c r="A4" s="28" t="s">
        <v>273</v>
      </c>
      <c r="B4" s="28"/>
      <c r="C4" s="29" t="s">
        <v>19</v>
      </c>
      <c r="D4" s="29"/>
      <c r="E4" s="29" t="s">
        <v>20</v>
      </c>
      <c r="F4" s="29"/>
      <c r="G4" s="29" t="s">
        <v>21</v>
      </c>
      <c r="H4" s="29" t="s">
        <v>22</v>
      </c>
      <c r="I4" s="29" t="s">
        <v>23</v>
      </c>
      <c r="J4" s="29" t="s">
        <v>24</v>
      </c>
      <c r="K4" s="29"/>
      <c r="L4" s="41"/>
      <c r="M4" s="41"/>
      <c r="N4" s="41"/>
      <c r="O4" s="41"/>
      <c r="P4" s="41"/>
      <c r="Q4" s="41"/>
      <c r="R4" s="41"/>
      <c r="S4" s="41"/>
      <c r="T4" s="40"/>
      <c r="U4" s="40"/>
      <c r="V4" s="40"/>
      <c r="W4" s="40"/>
      <c r="X4" s="40"/>
    </row>
    <row r="5" ht="21.95" customHeight="1" spans="1:11">
      <c r="A5" s="28"/>
      <c r="B5" s="28"/>
      <c r="C5" s="30" t="s">
        <v>25</v>
      </c>
      <c r="D5" s="30"/>
      <c r="E5" s="26">
        <f>E6+E7+E8+E9+E10</f>
        <v>0</v>
      </c>
      <c r="F5" s="26"/>
      <c r="G5" s="26">
        <f>G6+G7+G8+G9+G10</f>
        <v>9987.8499</v>
      </c>
      <c r="H5" s="28">
        <f>H6+H7+H8+H9+H10</f>
        <v>9987.8499</v>
      </c>
      <c r="I5" s="28">
        <f>I6+I7+I8+I9+I10</f>
        <v>5804.321</v>
      </c>
      <c r="J5" s="39">
        <f>I5/H5</f>
        <v>0.581138188710665</v>
      </c>
      <c r="K5" s="39"/>
    </row>
    <row r="6" ht="21.95" customHeight="1" spans="1:11">
      <c r="A6" s="28"/>
      <c r="B6" s="28"/>
      <c r="C6" s="31" t="s">
        <v>274</v>
      </c>
      <c r="D6" s="32" t="s">
        <v>275</v>
      </c>
      <c r="E6" s="26" t="s">
        <v>276</v>
      </c>
      <c r="F6" s="26"/>
      <c r="G6" s="26" t="s">
        <v>276</v>
      </c>
      <c r="H6" s="28" t="s">
        <v>276</v>
      </c>
      <c r="I6" s="28" t="s">
        <v>276</v>
      </c>
      <c r="J6" s="26" t="s">
        <v>33</v>
      </c>
      <c r="K6" s="26"/>
    </row>
    <row r="7" ht="21.95" customHeight="1" spans="1:11">
      <c r="A7" s="28"/>
      <c r="B7" s="28"/>
      <c r="C7" s="31"/>
      <c r="D7" s="32" t="s">
        <v>277</v>
      </c>
      <c r="E7" s="26" t="s">
        <v>276</v>
      </c>
      <c r="F7" s="26"/>
      <c r="G7" s="26" t="s">
        <v>356</v>
      </c>
      <c r="H7" s="28" t="s">
        <v>356</v>
      </c>
      <c r="I7" s="28" t="s">
        <v>357</v>
      </c>
      <c r="J7" s="26" t="s">
        <v>358</v>
      </c>
      <c r="K7" s="26"/>
    </row>
    <row r="8" ht="21.95" customHeight="1" spans="1:11">
      <c r="A8" s="28"/>
      <c r="B8" s="28"/>
      <c r="C8" s="26" t="s">
        <v>283</v>
      </c>
      <c r="D8" s="33" t="s">
        <v>284</v>
      </c>
      <c r="E8" s="26" t="s">
        <v>276</v>
      </c>
      <c r="F8" s="26"/>
      <c r="G8" s="26" t="s">
        <v>276</v>
      </c>
      <c r="H8" s="28" t="s">
        <v>276</v>
      </c>
      <c r="I8" s="28" t="s">
        <v>276</v>
      </c>
      <c r="J8" s="26" t="s">
        <v>33</v>
      </c>
      <c r="K8" s="26"/>
    </row>
    <row r="9" ht="21.95" customHeight="1" spans="1:11">
      <c r="A9" s="28"/>
      <c r="B9" s="28"/>
      <c r="C9" s="26" t="s">
        <v>285</v>
      </c>
      <c r="D9" s="33" t="s">
        <v>284</v>
      </c>
      <c r="E9" s="26" t="s">
        <v>276</v>
      </c>
      <c r="F9" s="26"/>
      <c r="G9" s="26" t="s">
        <v>276</v>
      </c>
      <c r="H9" s="28" t="s">
        <v>276</v>
      </c>
      <c r="I9" s="28" t="s">
        <v>276</v>
      </c>
      <c r="J9" s="26" t="s">
        <v>33</v>
      </c>
      <c r="K9" s="26"/>
    </row>
    <row r="10" ht="21.95" customHeight="1" spans="1:11">
      <c r="A10" s="28"/>
      <c r="B10" s="28"/>
      <c r="C10" s="31" t="s">
        <v>286</v>
      </c>
      <c r="D10" s="33" t="s">
        <v>284</v>
      </c>
      <c r="E10" s="26" t="s">
        <v>276</v>
      </c>
      <c r="F10" s="26"/>
      <c r="G10" s="26" t="s">
        <v>276</v>
      </c>
      <c r="H10" s="28" t="s">
        <v>276</v>
      </c>
      <c r="I10" s="28" t="s">
        <v>276</v>
      </c>
      <c r="J10" s="26" t="s">
        <v>33</v>
      </c>
      <c r="K10" s="26"/>
    </row>
    <row r="11" ht="27.95" customHeight="1" spans="1:24">
      <c r="A11" s="26" t="s">
        <v>287</v>
      </c>
      <c r="B11" s="26"/>
      <c r="C11" s="31" t="s">
        <v>359</v>
      </c>
      <c r="D11" s="31"/>
      <c r="E11" s="31"/>
      <c r="F11" s="31"/>
      <c r="G11" s="31"/>
      <c r="H11" s="31"/>
      <c r="I11" s="31"/>
      <c r="J11" s="31"/>
      <c r="K11" s="31"/>
      <c r="L11" s="40"/>
      <c r="M11" s="40"/>
      <c r="N11" s="40"/>
      <c r="O11" s="40"/>
      <c r="P11" s="40"/>
      <c r="Q11" s="40"/>
      <c r="R11" s="40"/>
      <c r="S11" s="40"/>
      <c r="T11" s="40"/>
      <c r="U11" s="40"/>
      <c r="V11" s="40"/>
      <c r="W11" s="40"/>
      <c r="X11" s="40"/>
    </row>
    <row r="12" ht="27.95" customHeight="1" spans="1:24">
      <c r="A12" s="34" t="s">
        <v>66</v>
      </c>
      <c r="B12" s="34"/>
      <c r="C12" s="34"/>
      <c r="D12" s="35">
        <v>95.81</v>
      </c>
      <c r="E12" s="35"/>
      <c r="F12" s="36" t="s">
        <v>67</v>
      </c>
      <c r="G12" s="37">
        <f>IF(J5*10&gt;10,10,J5*10)</f>
        <v>5.81138188710665</v>
      </c>
      <c r="H12" s="37"/>
      <c r="I12" s="37"/>
      <c r="J12" s="37"/>
      <c r="K12" s="37"/>
      <c r="L12" s="40"/>
      <c r="M12" s="40"/>
      <c r="N12" s="40"/>
      <c r="O12" s="40"/>
      <c r="P12" s="40"/>
      <c r="Q12" s="40"/>
      <c r="R12" s="40"/>
      <c r="S12" s="40"/>
      <c r="T12" s="40"/>
      <c r="U12" s="40"/>
      <c r="V12" s="40"/>
      <c r="W12" s="40"/>
      <c r="X12" s="40"/>
    </row>
    <row r="13" ht="30" customHeight="1" spans="1:11">
      <c r="A13" s="8" t="s">
        <v>289</v>
      </c>
      <c r="B13" s="29" t="s">
        <v>69</v>
      </c>
      <c r="C13" s="29" t="s">
        <v>70</v>
      </c>
      <c r="D13" s="29" t="s">
        <v>71</v>
      </c>
      <c r="E13" s="29"/>
      <c r="F13" s="29" t="s">
        <v>72</v>
      </c>
      <c r="G13" s="29" t="s">
        <v>73</v>
      </c>
      <c r="H13" s="29" t="s">
        <v>74</v>
      </c>
      <c r="I13" s="29" t="s">
        <v>75</v>
      </c>
      <c r="J13" s="29" t="s">
        <v>76</v>
      </c>
      <c r="K13" s="29" t="s">
        <v>77</v>
      </c>
    </row>
    <row r="14" ht="15" customHeight="1" spans="1:11">
      <c r="A14" s="8"/>
      <c r="B14" s="8" t="s">
        <v>78</v>
      </c>
      <c r="C14" s="8" t="s">
        <v>79</v>
      </c>
      <c r="D14" s="6" t="s">
        <v>360</v>
      </c>
      <c r="E14" s="6"/>
      <c r="F14" s="8" t="s">
        <v>361</v>
      </c>
      <c r="G14" s="8" t="s">
        <v>324</v>
      </c>
      <c r="H14" s="8" t="s">
        <v>362</v>
      </c>
      <c r="I14" s="28" t="s">
        <v>324</v>
      </c>
      <c r="J14" s="42" t="s">
        <v>363</v>
      </c>
      <c r="K14" s="42" t="s">
        <v>364</v>
      </c>
    </row>
    <row r="15" ht="15" customHeight="1" spans="1:11">
      <c r="A15" s="8"/>
      <c r="B15" s="8"/>
      <c r="C15" s="8"/>
      <c r="D15" s="6" t="s">
        <v>365</v>
      </c>
      <c r="E15" s="6"/>
      <c r="F15" s="8" t="s">
        <v>366</v>
      </c>
      <c r="G15" s="8" t="s">
        <v>367</v>
      </c>
      <c r="H15" s="8" t="s">
        <v>368</v>
      </c>
      <c r="I15" s="28" t="s">
        <v>367</v>
      </c>
      <c r="J15" s="42" t="s">
        <v>369</v>
      </c>
      <c r="K15" s="42" t="s">
        <v>84</v>
      </c>
    </row>
    <row r="16" ht="15" customHeight="1" spans="1:11">
      <c r="A16" s="8"/>
      <c r="B16" s="8"/>
      <c r="C16" s="8"/>
      <c r="D16" s="6" t="s">
        <v>370</v>
      </c>
      <c r="E16" s="6"/>
      <c r="F16" s="8" t="s">
        <v>371</v>
      </c>
      <c r="G16" s="8" t="s">
        <v>367</v>
      </c>
      <c r="H16" s="8" t="s">
        <v>372</v>
      </c>
      <c r="I16" s="28" t="s">
        <v>367</v>
      </c>
      <c r="J16" s="42" t="s">
        <v>373</v>
      </c>
      <c r="K16" s="42" t="s">
        <v>84</v>
      </c>
    </row>
    <row r="17" ht="15" customHeight="1" spans="1:11">
      <c r="A17" s="8"/>
      <c r="B17" s="8"/>
      <c r="C17" s="8"/>
      <c r="D17" s="6" t="s">
        <v>374</v>
      </c>
      <c r="E17" s="6"/>
      <c r="F17" s="8" t="s">
        <v>375</v>
      </c>
      <c r="G17" s="8" t="s">
        <v>367</v>
      </c>
      <c r="H17" s="8" t="s">
        <v>209</v>
      </c>
      <c r="I17" s="28" t="s">
        <v>367</v>
      </c>
      <c r="J17" s="42" t="s">
        <v>376</v>
      </c>
      <c r="K17" s="42" t="s">
        <v>84</v>
      </c>
    </row>
    <row r="18" ht="15" customHeight="1" spans="1:11">
      <c r="A18" s="8"/>
      <c r="B18" s="8"/>
      <c r="C18" s="8"/>
      <c r="D18" s="6" t="s">
        <v>377</v>
      </c>
      <c r="E18" s="6"/>
      <c r="F18" s="8" t="s">
        <v>378</v>
      </c>
      <c r="G18" s="8" t="s">
        <v>367</v>
      </c>
      <c r="H18" s="8" t="s">
        <v>379</v>
      </c>
      <c r="I18" s="28" t="s">
        <v>367</v>
      </c>
      <c r="J18" s="42" t="s">
        <v>380</v>
      </c>
      <c r="K18" s="42" t="s">
        <v>84</v>
      </c>
    </row>
    <row r="19" ht="15" customHeight="1" spans="1:11">
      <c r="A19" s="8"/>
      <c r="B19" s="8"/>
      <c r="C19" s="8"/>
      <c r="D19" s="6" t="s">
        <v>381</v>
      </c>
      <c r="E19" s="6"/>
      <c r="F19" s="8" t="s">
        <v>382</v>
      </c>
      <c r="G19" s="8" t="s">
        <v>367</v>
      </c>
      <c r="H19" s="8" t="s">
        <v>367</v>
      </c>
      <c r="I19" s="28" t="s">
        <v>367</v>
      </c>
      <c r="J19" s="42" t="s">
        <v>383</v>
      </c>
      <c r="K19" s="42" t="s">
        <v>84</v>
      </c>
    </row>
    <row r="20" ht="15" customHeight="1" spans="1:11">
      <c r="A20" s="8"/>
      <c r="B20" s="8"/>
      <c r="C20" s="8"/>
      <c r="D20" s="6" t="s">
        <v>384</v>
      </c>
      <c r="E20" s="6"/>
      <c r="F20" s="8" t="s">
        <v>361</v>
      </c>
      <c r="G20" s="8" t="s">
        <v>324</v>
      </c>
      <c r="H20" s="8" t="s">
        <v>362</v>
      </c>
      <c r="I20" s="28" t="s">
        <v>324</v>
      </c>
      <c r="J20" s="42" t="s">
        <v>385</v>
      </c>
      <c r="K20" s="42" t="s">
        <v>386</v>
      </c>
    </row>
    <row r="21" ht="15" customHeight="1" spans="1:11">
      <c r="A21" s="8"/>
      <c r="B21" s="8"/>
      <c r="C21" s="8" t="s">
        <v>167</v>
      </c>
      <c r="D21" s="6" t="s">
        <v>387</v>
      </c>
      <c r="E21" s="6"/>
      <c r="F21" s="38" t="s">
        <v>388</v>
      </c>
      <c r="G21" s="38" t="s">
        <v>159</v>
      </c>
      <c r="H21" s="38" t="s">
        <v>170</v>
      </c>
      <c r="I21" s="28" t="s">
        <v>159</v>
      </c>
      <c r="J21" s="42" t="s">
        <v>389</v>
      </c>
      <c r="K21" s="42" t="s">
        <v>84</v>
      </c>
    </row>
    <row r="22" ht="15" customHeight="1" spans="1:11">
      <c r="A22" s="8"/>
      <c r="B22" s="8"/>
      <c r="C22" s="8"/>
      <c r="D22" s="6" t="s">
        <v>390</v>
      </c>
      <c r="E22" s="6"/>
      <c r="F22" s="8" t="s">
        <v>169</v>
      </c>
      <c r="G22" s="8" t="s">
        <v>159</v>
      </c>
      <c r="H22" s="8" t="s">
        <v>170</v>
      </c>
      <c r="I22" s="28" t="s">
        <v>159</v>
      </c>
      <c r="J22" s="42" t="s">
        <v>391</v>
      </c>
      <c r="K22" s="42" t="s">
        <v>84</v>
      </c>
    </row>
    <row r="23" ht="15" customHeight="1" spans="1:11">
      <c r="A23" s="8"/>
      <c r="B23" s="8"/>
      <c r="C23" s="8" t="s">
        <v>316</v>
      </c>
      <c r="D23" s="6" t="s">
        <v>392</v>
      </c>
      <c r="E23" s="6"/>
      <c r="F23" s="38" t="s">
        <v>169</v>
      </c>
      <c r="G23" s="38" t="s">
        <v>132</v>
      </c>
      <c r="H23" s="38" t="s">
        <v>170</v>
      </c>
      <c r="I23" s="28" t="s">
        <v>132</v>
      </c>
      <c r="J23" s="42" t="s">
        <v>393</v>
      </c>
      <c r="K23" s="42" t="s">
        <v>84</v>
      </c>
    </row>
    <row r="24" ht="15" customHeight="1" spans="1:11">
      <c r="A24" s="8"/>
      <c r="B24" s="8"/>
      <c r="C24" s="8" t="s">
        <v>321</v>
      </c>
      <c r="D24" s="6" t="s">
        <v>394</v>
      </c>
      <c r="E24" s="6"/>
      <c r="F24" s="38" t="s">
        <v>395</v>
      </c>
      <c r="G24" s="38" t="s">
        <v>396</v>
      </c>
      <c r="H24" s="38" t="s">
        <v>397</v>
      </c>
      <c r="I24" s="28" t="s">
        <v>396</v>
      </c>
      <c r="J24" s="42" t="s">
        <v>398</v>
      </c>
      <c r="K24" s="42" t="s">
        <v>84</v>
      </c>
    </row>
    <row r="25" ht="15" customHeight="1" spans="1:11">
      <c r="A25" s="8"/>
      <c r="B25" s="8"/>
      <c r="C25" s="8"/>
      <c r="D25" s="6" t="s">
        <v>399</v>
      </c>
      <c r="E25" s="6"/>
      <c r="F25" s="8" t="s">
        <v>400</v>
      </c>
      <c r="G25" s="8" t="s">
        <v>396</v>
      </c>
      <c r="H25" s="8" t="s">
        <v>401</v>
      </c>
      <c r="I25" s="28" t="s">
        <v>396</v>
      </c>
      <c r="J25" s="42" t="s">
        <v>402</v>
      </c>
      <c r="K25" s="42" t="s">
        <v>84</v>
      </c>
    </row>
    <row r="26" ht="15" customHeight="1" spans="1:11">
      <c r="A26" s="8"/>
      <c r="B26" s="8"/>
      <c r="C26" s="8"/>
      <c r="D26" s="6" t="s">
        <v>403</v>
      </c>
      <c r="E26" s="6"/>
      <c r="F26" s="8" t="s">
        <v>404</v>
      </c>
      <c r="G26" s="8" t="s">
        <v>362</v>
      </c>
      <c r="H26" s="8" t="s">
        <v>33</v>
      </c>
      <c r="I26" s="28" t="s">
        <v>362</v>
      </c>
      <c r="J26" s="42" t="s">
        <v>405</v>
      </c>
      <c r="K26" s="42" t="s">
        <v>84</v>
      </c>
    </row>
    <row r="27" ht="15" customHeight="1" spans="1:11">
      <c r="A27" s="8"/>
      <c r="B27" s="8"/>
      <c r="C27" s="8"/>
      <c r="D27" s="6" t="s">
        <v>406</v>
      </c>
      <c r="E27" s="6"/>
      <c r="F27" s="8" t="s">
        <v>407</v>
      </c>
      <c r="G27" s="8" t="s">
        <v>362</v>
      </c>
      <c r="H27" s="8" t="s">
        <v>33</v>
      </c>
      <c r="I27" s="28" t="s">
        <v>362</v>
      </c>
      <c r="J27" s="42" t="s">
        <v>408</v>
      </c>
      <c r="K27" s="42" t="s">
        <v>84</v>
      </c>
    </row>
    <row r="28" ht="15" customHeight="1" spans="1:11">
      <c r="A28" s="8"/>
      <c r="B28" s="8"/>
      <c r="C28" s="8"/>
      <c r="D28" s="6" t="s">
        <v>409</v>
      </c>
      <c r="E28" s="6"/>
      <c r="F28" s="8" t="s">
        <v>410</v>
      </c>
      <c r="G28" s="8" t="s">
        <v>396</v>
      </c>
      <c r="H28" s="8" t="s">
        <v>411</v>
      </c>
      <c r="I28" s="28" t="s">
        <v>396</v>
      </c>
      <c r="J28" s="42" t="s">
        <v>412</v>
      </c>
      <c r="K28" s="42" t="s">
        <v>84</v>
      </c>
    </row>
    <row r="29" ht="15" customHeight="1" spans="1:11">
      <c r="A29" s="8"/>
      <c r="B29" s="8"/>
      <c r="C29" s="8"/>
      <c r="D29" s="6" t="s">
        <v>413</v>
      </c>
      <c r="E29" s="6"/>
      <c r="F29" s="8" t="s">
        <v>414</v>
      </c>
      <c r="G29" s="8" t="s">
        <v>396</v>
      </c>
      <c r="H29" s="8" t="s">
        <v>415</v>
      </c>
      <c r="I29" s="28" t="s">
        <v>396</v>
      </c>
      <c r="J29" s="42" t="s">
        <v>416</v>
      </c>
      <c r="K29" s="42" t="s">
        <v>84</v>
      </c>
    </row>
    <row r="30" ht="15" customHeight="1" spans="1:11">
      <c r="A30" s="8"/>
      <c r="B30" s="8"/>
      <c r="C30" s="8"/>
      <c r="D30" s="6" t="s">
        <v>417</v>
      </c>
      <c r="E30" s="6"/>
      <c r="F30" s="8" t="s">
        <v>418</v>
      </c>
      <c r="G30" s="8" t="s">
        <v>396</v>
      </c>
      <c r="H30" s="8" t="s">
        <v>419</v>
      </c>
      <c r="I30" s="28" t="s">
        <v>396</v>
      </c>
      <c r="J30" s="42" t="s">
        <v>420</v>
      </c>
      <c r="K30" s="42" t="s">
        <v>84</v>
      </c>
    </row>
    <row r="31" ht="15" customHeight="1" spans="1:11">
      <c r="A31" s="8"/>
      <c r="B31" s="8"/>
      <c r="C31" s="8"/>
      <c r="D31" s="6" t="s">
        <v>421</v>
      </c>
      <c r="E31" s="6"/>
      <c r="F31" s="8" t="s">
        <v>422</v>
      </c>
      <c r="G31" s="8" t="s">
        <v>396</v>
      </c>
      <c r="H31" s="8" t="s">
        <v>423</v>
      </c>
      <c r="I31" s="28" t="s">
        <v>396</v>
      </c>
      <c r="J31" s="42" t="s">
        <v>424</v>
      </c>
      <c r="K31" s="42" t="s">
        <v>84</v>
      </c>
    </row>
    <row r="32" ht="15" customHeight="1" spans="1:11">
      <c r="A32" s="8"/>
      <c r="B32" s="8" t="s">
        <v>192</v>
      </c>
      <c r="C32" s="8" t="s">
        <v>228</v>
      </c>
      <c r="D32" s="6" t="s">
        <v>425</v>
      </c>
      <c r="E32" s="6"/>
      <c r="F32" s="8" t="s">
        <v>426</v>
      </c>
      <c r="G32" s="8" t="s">
        <v>305</v>
      </c>
      <c r="H32" s="8" t="s">
        <v>293</v>
      </c>
      <c r="I32" s="28" t="s">
        <v>305</v>
      </c>
      <c r="J32" s="42" t="s">
        <v>427</v>
      </c>
      <c r="K32" s="42" t="s">
        <v>84</v>
      </c>
    </row>
    <row r="33" ht="15" customHeight="1" spans="1:11">
      <c r="A33" s="8"/>
      <c r="B33" s="8" t="s">
        <v>259</v>
      </c>
      <c r="C33" s="8" t="s">
        <v>260</v>
      </c>
      <c r="D33" s="6" t="s">
        <v>428</v>
      </c>
      <c r="E33" s="6"/>
      <c r="F33" s="8" t="s">
        <v>238</v>
      </c>
      <c r="G33" s="8" t="s">
        <v>132</v>
      </c>
      <c r="H33" s="8" t="s">
        <v>176</v>
      </c>
      <c r="I33" s="28" t="s">
        <v>132</v>
      </c>
      <c r="J33" s="42" t="s">
        <v>429</v>
      </c>
      <c r="K33" s="42" t="s">
        <v>84</v>
      </c>
    </row>
    <row r="34" ht="30" customHeight="1" spans="1:11">
      <c r="A34" s="28" t="s">
        <v>347</v>
      </c>
      <c r="B34" s="8" t="s">
        <v>348</v>
      </c>
      <c r="C34" s="39" t="s">
        <v>430</v>
      </c>
      <c r="D34" s="39"/>
      <c r="E34" s="39"/>
      <c r="F34" s="39"/>
      <c r="G34" s="39"/>
      <c r="H34" s="39"/>
      <c r="I34" s="39"/>
      <c r="J34" s="39"/>
      <c r="K34" s="39"/>
    </row>
    <row r="35" ht="30" customHeight="1" spans="1:11">
      <c r="A35" s="28"/>
      <c r="B35" s="8" t="s">
        <v>350</v>
      </c>
      <c r="C35" s="39" t="s">
        <v>84</v>
      </c>
      <c r="D35" s="39"/>
      <c r="E35" s="39"/>
      <c r="F35" s="39"/>
      <c r="G35" s="39"/>
      <c r="H35" s="39"/>
      <c r="I35" s="39"/>
      <c r="J35" s="39"/>
      <c r="K35" s="39"/>
    </row>
    <row r="36" ht="30" customHeight="1" spans="1:11">
      <c r="A36" s="28"/>
      <c r="B36" s="8" t="s">
        <v>351</v>
      </c>
      <c r="C36" s="39" t="s">
        <v>84</v>
      </c>
      <c r="D36" s="39"/>
      <c r="E36" s="39"/>
      <c r="F36" s="39"/>
      <c r="G36" s="39"/>
      <c r="H36" s="39"/>
      <c r="I36" s="39"/>
      <c r="J36" s="39"/>
      <c r="K36" s="39"/>
    </row>
    <row r="37" ht="30" customHeight="1" spans="1:11">
      <c r="A37" s="28"/>
      <c r="B37" s="8" t="s">
        <v>352</v>
      </c>
      <c r="C37" s="39" t="s">
        <v>84</v>
      </c>
      <c r="D37" s="39"/>
      <c r="E37" s="39"/>
      <c r="F37" s="39"/>
      <c r="G37" s="39"/>
      <c r="H37" s="39"/>
      <c r="I37" s="39"/>
      <c r="J37" s="39"/>
      <c r="K37" s="39"/>
    </row>
  </sheetData>
  <mergeCells count="61">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C34:K34"/>
    <mergeCell ref="C35:K35"/>
    <mergeCell ref="C36:K36"/>
    <mergeCell ref="C37:K37"/>
    <mergeCell ref="A13:A33"/>
    <mergeCell ref="A34:A37"/>
    <mergeCell ref="B14:B31"/>
    <mergeCell ref="C6:C7"/>
    <mergeCell ref="C14:C20"/>
    <mergeCell ref="C21:C22"/>
    <mergeCell ref="C24:C31"/>
    <mergeCell ref="A4:B10"/>
  </mergeCells>
  <pageMargins left="0.94" right="0.16" top="0.55" bottom="1" header="0.24" footer="0.67"/>
  <pageSetup paperSize="1" scale="65" orientation="portrait" horizontalDpi="3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2"/>
  <sheetViews>
    <sheetView zoomScale="85" zoomScaleNormal="85" zoomScaleSheetLayoutView="60" topLeftCell="D1" workbookViewId="0">
      <selection activeCell="I28" sqref="I14:I28"/>
    </sheetView>
  </sheetViews>
  <sheetFormatPr defaultColWidth="8.375" defaultRowHeight="12.55" customHeight="1"/>
  <cols>
    <col min="1" max="1" width="6" style="23" customWidth="1"/>
    <col min="2" max="2" width="13.125" style="24" customWidth="1"/>
    <col min="3" max="3" width="21.5" style="24" customWidth="1"/>
    <col min="4" max="4" width="12.25" style="24" customWidth="1"/>
    <col min="5" max="5" width="14.125" style="24" customWidth="1"/>
    <col min="6" max="7" width="15.875" style="24" customWidth="1"/>
    <col min="8" max="9" width="13.875" style="24" customWidth="1"/>
    <col min="10" max="10" width="13.625" style="24" customWidth="1"/>
    <col min="11" max="11" width="17.25" style="24" customWidth="1"/>
    <col min="12" max="16384" width="8.375" style="24"/>
  </cols>
  <sheetData>
    <row r="1" ht="33" customHeight="1" spans="1:24">
      <c r="A1" s="25" t="s">
        <v>264</v>
      </c>
      <c r="B1" s="25"/>
      <c r="C1" s="25"/>
      <c r="D1" s="25"/>
      <c r="E1" s="25"/>
      <c r="F1" s="25"/>
      <c r="G1" s="25"/>
      <c r="H1" s="25"/>
      <c r="I1" s="25"/>
      <c r="J1" s="25"/>
      <c r="K1" s="25"/>
      <c r="L1" s="40"/>
      <c r="M1" s="40"/>
      <c r="N1" s="40"/>
      <c r="O1" s="40"/>
      <c r="P1" s="40"/>
      <c r="Q1" s="40"/>
      <c r="R1" s="40"/>
      <c r="S1" s="40"/>
      <c r="T1" s="40"/>
      <c r="U1" s="40"/>
      <c r="V1" s="40"/>
      <c r="W1" s="40"/>
      <c r="X1" s="40"/>
    </row>
    <row r="2" ht="21.95" customHeight="1" spans="1:24">
      <c r="A2" s="26" t="s">
        <v>265</v>
      </c>
      <c r="B2" s="26"/>
      <c r="C2" s="27" t="s">
        <v>431</v>
      </c>
      <c r="D2" s="27"/>
      <c r="E2" s="27"/>
      <c r="F2" s="26" t="s">
        <v>267</v>
      </c>
      <c r="G2" s="26" t="s">
        <v>432</v>
      </c>
      <c r="H2" s="26"/>
      <c r="I2" s="26"/>
      <c r="J2" s="26"/>
      <c r="K2" s="26"/>
      <c r="L2" s="41"/>
      <c r="M2" s="41"/>
      <c r="N2" s="41"/>
      <c r="O2" s="41"/>
      <c r="P2" s="41"/>
      <c r="Q2" s="41"/>
      <c r="R2" s="41"/>
      <c r="S2" s="41"/>
      <c r="T2" s="40"/>
      <c r="U2" s="40"/>
      <c r="V2" s="40"/>
      <c r="W2" s="40"/>
      <c r="X2" s="40"/>
    </row>
    <row r="3" ht="21.95" customHeight="1" spans="1:24">
      <c r="A3" s="26" t="s">
        <v>269</v>
      </c>
      <c r="B3" s="26"/>
      <c r="C3" s="26" t="s">
        <v>355</v>
      </c>
      <c r="D3" s="26"/>
      <c r="E3" s="26"/>
      <c r="F3" s="26" t="s">
        <v>271</v>
      </c>
      <c r="G3" s="26" t="s">
        <v>272</v>
      </c>
      <c r="H3" s="26"/>
      <c r="I3" s="26"/>
      <c r="J3" s="26"/>
      <c r="K3" s="26"/>
      <c r="L3" s="41"/>
      <c r="M3" s="41"/>
      <c r="N3" s="41"/>
      <c r="O3" s="41"/>
      <c r="P3" s="41"/>
      <c r="Q3" s="41"/>
      <c r="R3" s="41"/>
      <c r="S3" s="41"/>
      <c r="T3" s="40"/>
      <c r="U3" s="40"/>
      <c r="V3" s="40"/>
      <c r="W3" s="40"/>
      <c r="X3" s="40"/>
    </row>
    <row r="4" ht="21.95" customHeight="1" spans="1:24">
      <c r="A4" s="28" t="s">
        <v>273</v>
      </c>
      <c r="B4" s="28"/>
      <c r="C4" s="29" t="s">
        <v>19</v>
      </c>
      <c r="D4" s="29"/>
      <c r="E4" s="29" t="s">
        <v>20</v>
      </c>
      <c r="F4" s="29"/>
      <c r="G4" s="29" t="s">
        <v>21</v>
      </c>
      <c r="H4" s="29" t="s">
        <v>22</v>
      </c>
      <c r="I4" s="29" t="s">
        <v>23</v>
      </c>
      <c r="J4" s="29" t="s">
        <v>24</v>
      </c>
      <c r="K4" s="29"/>
      <c r="L4" s="41"/>
      <c r="M4" s="41"/>
      <c r="N4" s="41"/>
      <c r="O4" s="41"/>
      <c r="P4" s="41"/>
      <c r="Q4" s="41"/>
      <c r="R4" s="41"/>
      <c r="S4" s="41"/>
      <c r="T4" s="40"/>
      <c r="U4" s="40"/>
      <c r="V4" s="40"/>
      <c r="W4" s="40"/>
      <c r="X4" s="40"/>
    </row>
    <row r="5" ht="21.95" customHeight="1" spans="1:11">
      <c r="A5" s="28"/>
      <c r="B5" s="28"/>
      <c r="C5" s="30" t="s">
        <v>25</v>
      </c>
      <c r="D5" s="30"/>
      <c r="E5" s="26">
        <f>E6+E7+E8+E9+E10</f>
        <v>10480</v>
      </c>
      <c r="F5" s="26"/>
      <c r="G5" s="26">
        <f>G6+G7+G8+G9+G10</f>
        <v>0</v>
      </c>
      <c r="H5" s="28">
        <f>H6+H7+H8+H9+H10</f>
        <v>10480</v>
      </c>
      <c r="I5" s="28">
        <f>I6+I7+I8+I9+I10</f>
        <v>6896.3182</v>
      </c>
      <c r="J5" s="39">
        <f>I5/H5</f>
        <v>0.658045629770992</v>
      </c>
      <c r="K5" s="39"/>
    </row>
    <row r="6" ht="21.95" customHeight="1" spans="1:11">
      <c r="A6" s="28"/>
      <c r="B6" s="28"/>
      <c r="C6" s="31" t="s">
        <v>274</v>
      </c>
      <c r="D6" s="32" t="s">
        <v>275</v>
      </c>
      <c r="E6" s="26" t="s">
        <v>276</v>
      </c>
      <c r="F6" s="26"/>
      <c r="G6" s="26" t="s">
        <v>276</v>
      </c>
      <c r="H6" s="28" t="s">
        <v>276</v>
      </c>
      <c r="I6" s="28" t="s">
        <v>276</v>
      </c>
      <c r="J6" s="26" t="s">
        <v>33</v>
      </c>
      <c r="K6" s="26"/>
    </row>
    <row r="7" ht="21.95" customHeight="1" spans="1:11">
      <c r="A7" s="28"/>
      <c r="B7" s="28"/>
      <c r="C7" s="31"/>
      <c r="D7" s="32" t="s">
        <v>277</v>
      </c>
      <c r="E7" s="26" t="s">
        <v>433</v>
      </c>
      <c r="F7" s="26"/>
      <c r="G7" s="26" t="s">
        <v>276</v>
      </c>
      <c r="H7" s="28" t="s">
        <v>433</v>
      </c>
      <c r="I7" s="28" t="s">
        <v>434</v>
      </c>
      <c r="J7" s="26" t="s">
        <v>435</v>
      </c>
      <c r="K7" s="26"/>
    </row>
    <row r="8" ht="21.95" customHeight="1" spans="1:11">
      <c r="A8" s="28"/>
      <c r="B8" s="28"/>
      <c r="C8" s="26" t="s">
        <v>283</v>
      </c>
      <c r="D8" s="33" t="s">
        <v>284</v>
      </c>
      <c r="E8" s="26" t="s">
        <v>276</v>
      </c>
      <c r="F8" s="26"/>
      <c r="G8" s="26" t="s">
        <v>276</v>
      </c>
      <c r="H8" s="28" t="s">
        <v>276</v>
      </c>
      <c r="I8" s="28" t="s">
        <v>276</v>
      </c>
      <c r="J8" s="26" t="s">
        <v>33</v>
      </c>
      <c r="K8" s="26"/>
    </row>
    <row r="9" ht="21.95" customHeight="1" spans="1:11">
      <c r="A9" s="28"/>
      <c r="B9" s="28"/>
      <c r="C9" s="26" t="s">
        <v>285</v>
      </c>
      <c r="D9" s="33" t="s">
        <v>284</v>
      </c>
      <c r="E9" s="26" t="s">
        <v>276</v>
      </c>
      <c r="F9" s="26"/>
      <c r="G9" s="26" t="s">
        <v>276</v>
      </c>
      <c r="H9" s="28" t="s">
        <v>276</v>
      </c>
      <c r="I9" s="28" t="s">
        <v>276</v>
      </c>
      <c r="J9" s="26" t="s">
        <v>33</v>
      </c>
      <c r="K9" s="26"/>
    </row>
    <row r="10" ht="21.95" customHeight="1" spans="1:11">
      <c r="A10" s="28"/>
      <c r="B10" s="28"/>
      <c r="C10" s="31" t="s">
        <v>286</v>
      </c>
      <c r="D10" s="33" t="s">
        <v>284</v>
      </c>
      <c r="E10" s="26" t="s">
        <v>436</v>
      </c>
      <c r="F10" s="26"/>
      <c r="G10" s="26" t="s">
        <v>276</v>
      </c>
      <c r="H10" s="28" t="s">
        <v>436</v>
      </c>
      <c r="I10" s="28" t="s">
        <v>437</v>
      </c>
      <c r="J10" s="26" t="s">
        <v>438</v>
      </c>
      <c r="K10" s="26"/>
    </row>
    <row r="11" ht="27.95" customHeight="1" spans="1:24">
      <c r="A11" s="26" t="s">
        <v>287</v>
      </c>
      <c r="B11" s="26"/>
      <c r="C11" s="31" t="s">
        <v>439</v>
      </c>
      <c r="D11" s="31"/>
      <c r="E11" s="31"/>
      <c r="F11" s="31"/>
      <c r="G11" s="31"/>
      <c r="H11" s="31"/>
      <c r="I11" s="31"/>
      <c r="J11" s="31"/>
      <c r="K11" s="31"/>
      <c r="L11" s="40"/>
      <c r="M11" s="40"/>
      <c r="N11" s="40"/>
      <c r="O11" s="40"/>
      <c r="P11" s="40"/>
      <c r="Q11" s="40"/>
      <c r="R11" s="40"/>
      <c r="S11" s="40"/>
      <c r="T11" s="40"/>
      <c r="U11" s="40"/>
      <c r="V11" s="40"/>
      <c r="W11" s="40"/>
      <c r="X11" s="40"/>
    </row>
    <row r="12" ht="27.95" customHeight="1" spans="1:24">
      <c r="A12" s="34" t="s">
        <v>66</v>
      </c>
      <c r="B12" s="34"/>
      <c r="C12" s="34"/>
      <c r="D12" s="35">
        <v>96.71</v>
      </c>
      <c r="E12" s="35"/>
      <c r="F12" s="36" t="s">
        <v>67</v>
      </c>
      <c r="G12" s="37">
        <f>IF(J5*10&gt;10,10,J5*10)</f>
        <v>6.58045629770992</v>
      </c>
      <c r="H12" s="37"/>
      <c r="I12" s="37"/>
      <c r="J12" s="37"/>
      <c r="K12" s="37"/>
      <c r="L12" s="40"/>
      <c r="M12" s="40"/>
      <c r="N12" s="40"/>
      <c r="O12" s="40"/>
      <c r="P12" s="40"/>
      <c r="Q12" s="40"/>
      <c r="R12" s="40"/>
      <c r="S12" s="40"/>
      <c r="T12" s="40"/>
      <c r="U12" s="40"/>
      <c r="V12" s="40"/>
      <c r="W12" s="40"/>
      <c r="X12" s="40"/>
    </row>
    <row r="13" ht="30" customHeight="1" spans="1:11">
      <c r="A13" s="8" t="s">
        <v>289</v>
      </c>
      <c r="B13" s="29" t="s">
        <v>69</v>
      </c>
      <c r="C13" s="29" t="s">
        <v>70</v>
      </c>
      <c r="D13" s="29" t="s">
        <v>71</v>
      </c>
      <c r="E13" s="29"/>
      <c r="F13" s="29" t="s">
        <v>72</v>
      </c>
      <c r="G13" s="29" t="s">
        <v>73</v>
      </c>
      <c r="H13" s="29" t="s">
        <v>74</v>
      </c>
      <c r="I13" s="29" t="s">
        <v>75</v>
      </c>
      <c r="J13" s="29" t="s">
        <v>76</v>
      </c>
      <c r="K13" s="29" t="s">
        <v>77</v>
      </c>
    </row>
    <row r="14" ht="15" customHeight="1" spans="1:11">
      <c r="A14" s="8"/>
      <c r="B14" s="8" t="s">
        <v>78</v>
      </c>
      <c r="C14" s="8" t="s">
        <v>79</v>
      </c>
      <c r="D14" s="6" t="s">
        <v>440</v>
      </c>
      <c r="E14" s="6"/>
      <c r="F14" s="8" t="s">
        <v>441</v>
      </c>
      <c r="G14" s="8" t="s">
        <v>159</v>
      </c>
      <c r="H14" s="8" t="s">
        <v>442</v>
      </c>
      <c r="I14" s="43">
        <v>5</v>
      </c>
      <c r="J14" s="42" t="s">
        <v>443</v>
      </c>
      <c r="K14" s="42" t="s">
        <v>444</v>
      </c>
    </row>
    <row r="15" ht="15" customHeight="1" spans="1:11">
      <c r="A15" s="8"/>
      <c r="B15" s="8"/>
      <c r="C15" s="8"/>
      <c r="D15" s="6" t="s">
        <v>445</v>
      </c>
      <c r="E15" s="6"/>
      <c r="F15" s="8" t="s">
        <v>446</v>
      </c>
      <c r="G15" s="8" t="s">
        <v>159</v>
      </c>
      <c r="H15" s="8" t="s">
        <v>367</v>
      </c>
      <c r="I15" s="43">
        <v>5</v>
      </c>
      <c r="J15" s="42" t="s">
        <v>447</v>
      </c>
      <c r="K15" s="42" t="s">
        <v>84</v>
      </c>
    </row>
    <row r="16" ht="15" customHeight="1" spans="1:11">
      <c r="A16" s="8"/>
      <c r="B16" s="8"/>
      <c r="C16" s="8"/>
      <c r="D16" s="6" t="s">
        <v>448</v>
      </c>
      <c r="E16" s="6"/>
      <c r="F16" s="8" t="s">
        <v>449</v>
      </c>
      <c r="G16" s="8" t="s">
        <v>159</v>
      </c>
      <c r="H16" s="8" t="s">
        <v>450</v>
      </c>
      <c r="I16" s="43">
        <v>5</v>
      </c>
      <c r="J16" s="42" t="s">
        <v>451</v>
      </c>
      <c r="K16" s="42" t="s">
        <v>84</v>
      </c>
    </row>
    <row r="17" ht="15" customHeight="1" spans="1:11">
      <c r="A17" s="8"/>
      <c r="B17" s="8"/>
      <c r="C17" s="8"/>
      <c r="D17" s="6" t="s">
        <v>452</v>
      </c>
      <c r="E17" s="6"/>
      <c r="F17" s="8" t="s">
        <v>453</v>
      </c>
      <c r="G17" s="8" t="s">
        <v>159</v>
      </c>
      <c r="H17" s="8" t="s">
        <v>119</v>
      </c>
      <c r="I17" s="43">
        <v>5</v>
      </c>
      <c r="J17" s="42" t="s">
        <v>454</v>
      </c>
      <c r="K17" s="42" t="s">
        <v>84</v>
      </c>
    </row>
    <row r="18" ht="15" customHeight="1" spans="1:11">
      <c r="A18" s="8"/>
      <c r="B18" s="8"/>
      <c r="C18" s="8" t="s">
        <v>167</v>
      </c>
      <c r="D18" s="6" t="s">
        <v>455</v>
      </c>
      <c r="E18" s="6"/>
      <c r="F18" s="38" t="s">
        <v>169</v>
      </c>
      <c r="G18" s="38" t="s">
        <v>324</v>
      </c>
      <c r="H18" s="38" t="s">
        <v>170</v>
      </c>
      <c r="I18" s="43">
        <v>2.5</v>
      </c>
      <c r="J18" s="42" t="s">
        <v>456</v>
      </c>
      <c r="K18" s="42" t="s">
        <v>84</v>
      </c>
    </row>
    <row r="19" ht="15" customHeight="1" spans="1:11">
      <c r="A19" s="8"/>
      <c r="B19" s="8"/>
      <c r="C19" s="8"/>
      <c r="D19" s="6" t="s">
        <v>457</v>
      </c>
      <c r="E19" s="6"/>
      <c r="F19" s="8" t="s">
        <v>169</v>
      </c>
      <c r="G19" s="8" t="s">
        <v>324</v>
      </c>
      <c r="H19" s="8" t="s">
        <v>170</v>
      </c>
      <c r="I19" s="43">
        <v>2.5</v>
      </c>
      <c r="J19" s="42" t="s">
        <v>458</v>
      </c>
      <c r="K19" s="42" t="s">
        <v>84</v>
      </c>
    </row>
    <row r="20" ht="15" customHeight="1" spans="1:11">
      <c r="A20" s="8"/>
      <c r="B20" s="8"/>
      <c r="C20" s="8"/>
      <c r="D20" s="6" t="s">
        <v>459</v>
      </c>
      <c r="E20" s="6"/>
      <c r="F20" s="8" t="s">
        <v>169</v>
      </c>
      <c r="G20" s="8" t="s">
        <v>324</v>
      </c>
      <c r="H20" s="8" t="s">
        <v>170</v>
      </c>
      <c r="I20" s="43">
        <v>2.5</v>
      </c>
      <c r="J20" s="42" t="s">
        <v>460</v>
      </c>
      <c r="K20" s="42" t="s">
        <v>84</v>
      </c>
    </row>
    <row r="21" ht="15" customHeight="1" spans="1:11">
      <c r="A21" s="8"/>
      <c r="B21" s="8"/>
      <c r="C21" s="8"/>
      <c r="D21" s="6" t="s">
        <v>461</v>
      </c>
      <c r="E21" s="6"/>
      <c r="F21" s="8" t="s">
        <v>462</v>
      </c>
      <c r="G21" s="8" t="s">
        <v>324</v>
      </c>
      <c r="H21" s="8" t="s">
        <v>170</v>
      </c>
      <c r="I21" s="43">
        <v>2.5</v>
      </c>
      <c r="J21" s="42" t="s">
        <v>463</v>
      </c>
      <c r="K21" s="42" t="s">
        <v>84</v>
      </c>
    </row>
    <row r="22" ht="15" customHeight="1" spans="1:11">
      <c r="A22" s="8"/>
      <c r="B22" s="8"/>
      <c r="C22" s="8" t="s">
        <v>316</v>
      </c>
      <c r="D22" s="6" t="s">
        <v>392</v>
      </c>
      <c r="E22" s="6"/>
      <c r="F22" s="38" t="s">
        <v>169</v>
      </c>
      <c r="G22" s="38" t="s">
        <v>132</v>
      </c>
      <c r="H22" s="38" t="s">
        <v>170</v>
      </c>
      <c r="I22" s="43">
        <v>10</v>
      </c>
      <c r="J22" s="42" t="s">
        <v>464</v>
      </c>
      <c r="K22" s="42" t="s">
        <v>84</v>
      </c>
    </row>
    <row r="23" ht="15" customHeight="1" spans="1:11">
      <c r="A23" s="8"/>
      <c r="B23" s="8"/>
      <c r="C23" s="8" t="s">
        <v>321</v>
      </c>
      <c r="D23" s="6" t="s">
        <v>465</v>
      </c>
      <c r="E23" s="6"/>
      <c r="F23" s="38" t="s">
        <v>466</v>
      </c>
      <c r="G23" s="38" t="s">
        <v>324</v>
      </c>
      <c r="H23" s="38" t="s">
        <v>309</v>
      </c>
      <c r="I23" s="43">
        <v>2.5</v>
      </c>
      <c r="J23" s="42" t="s">
        <v>467</v>
      </c>
      <c r="K23" s="42" t="s">
        <v>84</v>
      </c>
    </row>
    <row r="24" ht="15" customHeight="1" spans="1:11">
      <c r="A24" s="8"/>
      <c r="B24" s="8"/>
      <c r="C24" s="8"/>
      <c r="D24" s="6" t="s">
        <v>468</v>
      </c>
      <c r="E24" s="6"/>
      <c r="F24" s="8" t="s">
        <v>469</v>
      </c>
      <c r="G24" s="8" t="s">
        <v>324</v>
      </c>
      <c r="H24" s="8" t="s">
        <v>470</v>
      </c>
      <c r="I24" s="43">
        <v>2.5</v>
      </c>
      <c r="J24" s="42" t="s">
        <v>471</v>
      </c>
      <c r="K24" s="42" t="s">
        <v>84</v>
      </c>
    </row>
    <row r="25" ht="15" customHeight="1" spans="1:11">
      <c r="A25" s="8"/>
      <c r="B25" s="8"/>
      <c r="C25" s="8"/>
      <c r="D25" s="6" t="s">
        <v>472</v>
      </c>
      <c r="E25" s="6"/>
      <c r="F25" s="8" t="s">
        <v>473</v>
      </c>
      <c r="G25" s="8" t="s">
        <v>324</v>
      </c>
      <c r="H25" s="8" t="s">
        <v>474</v>
      </c>
      <c r="I25" s="43">
        <v>2.5</v>
      </c>
      <c r="J25" s="42" t="s">
        <v>475</v>
      </c>
      <c r="K25" s="42" t="s">
        <v>84</v>
      </c>
    </row>
    <row r="26" ht="15" customHeight="1" spans="1:11">
      <c r="A26" s="8"/>
      <c r="B26" s="8"/>
      <c r="C26" s="8"/>
      <c r="D26" s="6" t="s">
        <v>476</v>
      </c>
      <c r="E26" s="6"/>
      <c r="F26" s="8" t="s">
        <v>477</v>
      </c>
      <c r="G26" s="8" t="s">
        <v>324</v>
      </c>
      <c r="H26" s="8" t="s">
        <v>478</v>
      </c>
      <c r="I26" s="43">
        <v>2.5</v>
      </c>
      <c r="J26" s="42" t="s">
        <v>479</v>
      </c>
      <c r="K26" s="42" t="s">
        <v>84</v>
      </c>
    </row>
    <row r="27" ht="15" customHeight="1" spans="1:11">
      <c r="A27" s="8"/>
      <c r="B27" s="8" t="s">
        <v>192</v>
      </c>
      <c r="C27" s="8" t="s">
        <v>228</v>
      </c>
      <c r="D27" s="6" t="s">
        <v>425</v>
      </c>
      <c r="E27" s="6"/>
      <c r="F27" s="8" t="s">
        <v>426</v>
      </c>
      <c r="G27" s="8" t="s">
        <v>305</v>
      </c>
      <c r="H27" s="8" t="s">
        <v>293</v>
      </c>
      <c r="I27" s="43">
        <v>30</v>
      </c>
      <c r="J27" s="42" t="s">
        <v>480</v>
      </c>
      <c r="K27" s="42" t="s">
        <v>84</v>
      </c>
    </row>
    <row r="28" ht="15" customHeight="1" spans="1:11">
      <c r="A28" s="8"/>
      <c r="B28" s="8" t="s">
        <v>259</v>
      </c>
      <c r="C28" s="8" t="s">
        <v>260</v>
      </c>
      <c r="D28" s="6" t="s">
        <v>428</v>
      </c>
      <c r="E28" s="6"/>
      <c r="F28" s="8" t="s">
        <v>238</v>
      </c>
      <c r="G28" s="8" t="s">
        <v>132</v>
      </c>
      <c r="H28" s="8" t="s">
        <v>176</v>
      </c>
      <c r="I28" s="43">
        <v>10</v>
      </c>
      <c r="J28" s="42" t="s">
        <v>429</v>
      </c>
      <c r="K28" s="42" t="s">
        <v>84</v>
      </c>
    </row>
    <row r="29" ht="30" customHeight="1" spans="1:11">
      <c r="A29" s="28" t="s">
        <v>347</v>
      </c>
      <c r="B29" s="8" t="s">
        <v>348</v>
      </c>
      <c r="C29" s="39" t="s">
        <v>481</v>
      </c>
      <c r="D29" s="39"/>
      <c r="E29" s="39"/>
      <c r="F29" s="39"/>
      <c r="G29" s="39"/>
      <c r="H29" s="39"/>
      <c r="I29" s="39"/>
      <c r="J29" s="39"/>
      <c r="K29" s="39"/>
    </row>
    <row r="30" ht="30" customHeight="1" spans="1:11">
      <c r="A30" s="28"/>
      <c r="B30" s="8" t="s">
        <v>350</v>
      </c>
      <c r="C30" s="39" t="s">
        <v>84</v>
      </c>
      <c r="D30" s="39"/>
      <c r="E30" s="39"/>
      <c r="F30" s="39"/>
      <c r="G30" s="39"/>
      <c r="H30" s="39"/>
      <c r="I30" s="39"/>
      <c r="J30" s="39"/>
      <c r="K30" s="39"/>
    </row>
    <row r="31" ht="30" customHeight="1" spans="1:11">
      <c r="A31" s="28"/>
      <c r="B31" s="8" t="s">
        <v>351</v>
      </c>
      <c r="C31" s="39" t="s">
        <v>84</v>
      </c>
      <c r="D31" s="39"/>
      <c r="E31" s="39"/>
      <c r="F31" s="39"/>
      <c r="G31" s="39"/>
      <c r="H31" s="39"/>
      <c r="I31" s="39"/>
      <c r="J31" s="39"/>
      <c r="K31" s="39"/>
    </row>
    <row r="32" ht="30" customHeight="1" spans="1:11">
      <c r="A32" s="28"/>
      <c r="B32" s="8" t="s">
        <v>352</v>
      </c>
      <c r="C32" s="39" t="s">
        <v>84</v>
      </c>
      <c r="D32" s="39"/>
      <c r="E32" s="39"/>
      <c r="F32" s="39"/>
      <c r="G32" s="39"/>
      <c r="H32" s="39"/>
      <c r="I32" s="39"/>
      <c r="J32" s="39"/>
      <c r="K32" s="39"/>
    </row>
  </sheetData>
  <mergeCells count="56">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C29:K29"/>
    <mergeCell ref="C30:K30"/>
    <mergeCell ref="C31:K31"/>
    <mergeCell ref="C32:K32"/>
    <mergeCell ref="A13:A28"/>
    <mergeCell ref="A29:A32"/>
    <mergeCell ref="B14:B26"/>
    <mergeCell ref="C6:C7"/>
    <mergeCell ref="C14:C17"/>
    <mergeCell ref="C18:C21"/>
    <mergeCell ref="C23:C26"/>
    <mergeCell ref="A4:B10"/>
  </mergeCells>
  <pageMargins left="0.94" right="0.16" top="0.55" bottom="1" header="0.24" footer="0.67"/>
  <pageSetup paperSize="1" scale="65" orientation="portrait" horizontalDpi="3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5"/>
  <sheetViews>
    <sheetView zoomScale="85" zoomScaleNormal="85" zoomScaleSheetLayoutView="60" topLeftCell="C1" workbookViewId="0">
      <selection activeCell="H35" sqref="H35"/>
    </sheetView>
  </sheetViews>
  <sheetFormatPr defaultColWidth="8.375" defaultRowHeight="12.55" customHeight="1"/>
  <cols>
    <col min="1" max="1" width="6" style="23" customWidth="1"/>
    <col min="2" max="2" width="13.125" style="24" customWidth="1"/>
    <col min="3" max="3" width="21.5" style="24" customWidth="1"/>
    <col min="4" max="4" width="12.25" style="24" customWidth="1"/>
    <col min="5" max="5" width="14.125" style="24" customWidth="1"/>
    <col min="6" max="7" width="15.875" style="24" customWidth="1"/>
    <col min="8" max="9" width="13.875" style="24" customWidth="1"/>
    <col min="10" max="10" width="13.625" style="24" customWidth="1"/>
    <col min="11" max="11" width="17.25" style="24" customWidth="1"/>
    <col min="12" max="16384" width="8.375" style="24"/>
  </cols>
  <sheetData>
    <row r="1" ht="33" customHeight="1" spans="1:24">
      <c r="A1" s="25" t="s">
        <v>264</v>
      </c>
      <c r="B1" s="25"/>
      <c r="C1" s="25"/>
      <c r="D1" s="25"/>
      <c r="E1" s="25"/>
      <c r="F1" s="25"/>
      <c r="G1" s="25"/>
      <c r="H1" s="25"/>
      <c r="I1" s="25"/>
      <c r="J1" s="25"/>
      <c r="K1" s="25"/>
      <c r="L1" s="40"/>
      <c r="M1" s="40"/>
      <c r="N1" s="40"/>
      <c r="O1" s="40"/>
      <c r="P1" s="40"/>
      <c r="Q1" s="40"/>
      <c r="R1" s="40"/>
      <c r="S1" s="40"/>
      <c r="T1" s="40"/>
      <c r="U1" s="40"/>
      <c r="V1" s="40"/>
      <c r="W1" s="40"/>
      <c r="X1" s="40"/>
    </row>
    <row r="2" ht="21.95" customHeight="1" spans="1:24">
      <c r="A2" s="26" t="s">
        <v>265</v>
      </c>
      <c r="B2" s="26"/>
      <c r="C2" s="27" t="s">
        <v>482</v>
      </c>
      <c r="D2" s="27"/>
      <c r="E2" s="27"/>
      <c r="F2" s="26" t="s">
        <v>267</v>
      </c>
      <c r="G2" s="26" t="s">
        <v>483</v>
      </c>
      <c r="H2" s="26"/>
      <c r="I2" s="26"/>
      <c r="J2" s="26"/>
      <c r="K2" s="26"/>
      <c r="L2" s="41"/>
      <c r="M2" s="41"/>
      <c r="N2" s="41"/>
      <c r="O2" s="41"/>
      <c r="P2" s="41"/>
      <c r="Q2" s="41"/>
      <c r="R2" s="41"/>
      <c r="S2" s="41"/>
      <c r="T2" s="40"/>
      <c r="U2" s="40"/>
      <c r="V2" s="40"/>
      <c r="W2" s="40"/>
      <c r="X2" s="40"/>
    </row>
    <row r="3" ht="21.95" customHeight="1" spans="1:24">
      <c r="A3" s="26" t="s">
        <v>269</v>
      </c>
      <c r="B3" s="26"/>
      <c r="C3" s="26" t="s">
        <v>484</v>
      </c>
      <c r="D3" s="26"/>
      <c r="E3" s="26"/>
      <c r="F3" s="26" t="s">
        <v>271</v>
      </c>
      <c r="G3" s="26" t="s">
        <v>272</v>
      </c>
      <c r="H3" s="26"/>
      <c r="I3" s="26"/>
      <c r="J3" s="26"/>
      <c r="K3" s="26"/>
      <c r="L3" s="41"/>
      <c r="M3" s="41"/>
      <c r="N3" s="41"/>
      <c r="O3" s="41"/>
      <c r="P3" s="41"/>
      <c r="Q3" s="41"/>
      <c r="R3" s="41"/>
      <c r="S3" s="41"/>
      <c r="T3" s="40"/>
      <c r="U3" s="40"/>
      <c r="V3" s="40"/>
      <c r="W3" s="40"/>
      <c r="X3" s="40"/>
    </row>
    <row r="4" ht="21.95" customHeight="1" spans="1:24">
      <c r="A4" s="28" t="s">
        <v>273</v>
      </c>
      <c r="B4" s="28"/>
      <c r="C4" s="29" t="s">
        <v>19</v>
      </c>
      <c r="D4" s="29"/>
      <c r="E4" s="29" t="s">
        <v>20</v>
      </c>
      <c r="F4" s="29"/>
      <c r="G4" s="29" t="s">
        <v>21</v>
      </c>
      <c r="H4" s="29" t="s">
        <v>22</v>
      </c>
      <c r="I4" s="29" t="s">
        <v>23</v>
      </c>
      <c r="J4" s="29" t="s">
        <v>24</v>
      </c>
      <c r="K4" s="29"/>
      <c r="L4" s="41"/>
      <c r="M4" s="41"/>
      <c r="N4" s="41"/>
      <c r="O4" s="41"/>
      <c r="P4" s="41"/>
      <c r="Q4" s="41"/>
      <c r="R4" s="41"/>
      <c r="S4" s="41"/>
      <c r="T4" s="40"/>
      <c r="U4" s="40"/>
      <c r="V4" s="40"/>
      <c r="W4" s="40"/>
      <c r="X4" s="40"/>
    </row>
    <row r="5" ht="21.95" customHeight="1" spans="1:11">
      <c r="A5" s="28"/>
      <c r="B5" s="28"/>
      <c r="C5" s="30" t="s">
        <v>25</v>
      </c>
      <c r="D5" s="30"/>
      <c r="E5" s="26">
        <f t="shared" ref="E5:I5" si="0">E6+E7+E8+E9+E10</f>
        <v>9880</v>
      </c>
      <c r="F5" s="26"/>
      <c r="G5" s="26">
        <f t="shared" si="0"/>
        <v>0</v>
      </c>
      <c r="H5" s="28">
        <f t="shared" si="0"/>
        <v>9880</v>
      </c>
      <c r="I5" s="28">
        <f t="shared" si="0"/>
        <v>9880</v>
      </c>
      <c r="J5" s="39">
        <f>I5/H5</f>
        <v>1</v>
      </c>
      <c r="K5" s="39"/>
    </row>
    <row r="6" ht="21.95" customHeight="1" spans="1:11">
      <c r="A6" s="28"/>
      <c r="B6" s="28"/>
      <c r="C6" s="31" t="s">
        <v>274</v>
      </c>
      <c r="D6" s="32" t="s">
        <v>275</v>
      </c>
      <c r="E6" s="26" t="s">
        <v>485</v>
      </c>
      <c r="F6" s="26"/>
      <c r="G6" s="26" t="s">
        <v>276</v>
      </c>
      <c r="H6" s="28" t="s">
        <v>485</v>
      </c>
      <c r="I6" s="28" t="s">
        <v>485</v>
      </c>
      <c r="J6" s="26" t="s">
        <v>170</v>
      </c>
      <c r="K6" s="26"/>
    </row>
    <row r="7" ht="21.95" customHeight="1" spans="1:11">
      <c r="A7" s="28"/>
      <c r="B7" s="28"/>
      <c r="C7" s="31"/>
      <c r="D7" s="32" t="s">
        <v>277</v>
      </c>
      <c r="E7" s="26" t="s">
        <v>276</v>
      </c>
      <c r="F7" s="26"/>
      <c r="G7" s="26" t="s">
        <v>276</v>
      </c>
      <c r="H7" s="28" t="s">
        <v>276</v>
      </c>
      <c r="I7" s="28" t="s">
        <v>276</v>
      </c>
      <c r="J7" s="26" t="s">
        <v>33</v>
      </c>
      <c r="K7" s="26"/>
    </row>
    <row r="8" ht="21.95" customHeight="1" spans="1:11">
      <c r="A8" s="28"/>
      <c r="B8" s="28"/>
      <c r="C8" s="26" t="s">
        <v>283</v>
      </c>
      <c r="D8" s="33" t="s">
        <v>284</v>
      </c>
      <c r="E8" s="26" t="s">
        <v>276</v>
      </c>
      <c r="F8" s="26"/>
      <c r="G8" s="26" t="s">
        <v>276</v>
      </c>
      <c r="H8" s="28" t="s">
        <v>276</v>
      </c>
      <c r="I8" s="28" t="s">
        <v>276</v>
      </c>
      <c r="J8" s="26" t="s">
        <v>33</v>
      </c>
      <c r="K8" s="26"/>
    </row>
    <row r="9" ht="21.95" customHeight="1" spans="1:11">
      <c r="A9" s="28"/>
      <c r="B9" s="28"/>
      <c r="C9" s="26" t="s">
        <v>285</v>
      </c>
      <c r="D9" s="33" t="s">
        <v>284</v>
      </c>
      <c r="E9" s="26" t="s">
        <v>276</v>
      </c>
      <c r="F9" s="26"/>
      <c r="G9" s="26" t="s">
        <v>276</v>
      </c>
      <c r="H9" s="28" t="s">
        <v>276</v>
      </c>
      <c r="I9" s="28" t="s">
        <v>276</v>
      </c>
      <c r="J9" s="26" t="s">
        <v>33</v>
      </c>
      <c r="K9" s="26"/>
    </row>
    <row r="10" ht="21.95" customHeight="1" spans="1:11">
      <c r="A10" s="28"/>
      <c r="B10" s="28"/>
      <c r="C10" s="31" t="s">
        <v>286</v>
      </c>
      <c r="D10" s="33" t="s">
        <v>284</v>
      </c>
      <c r="E10" s="26" t="s">
        <v>276</v>
      </c>
      <c r="F10" s="26"/>
      <c r="G10" s="26" t="s">
        <v>276</v>
      </c>
      <c r="H10" s="28" t="s">
        <v>276</v>
      </c>
      <c r="I10" s="28" t="s">
        <v>276</v>
      </c>
      <c r="J10" s="26" t="s">
        <v>33</v>
      </c>
      <c r="K10" s="26"/>
    </row>
    <row r="11" ht="27.95" customHeight="1" spans="1:24">
      <c r="A11" s="26" t="s">
        <v>287</v>
      </c>
      <c r="B11" s="26"/>
      <c r="C11" s="31" t="s">
        <v>486</v>
      </c>
      <c r="D11" s="31"/>
      <c r="E11" s="31"/>
      <c r="F11" s="31"/>
      <c r="G11" s="31"/>
      <c r="H11" s="31"/>
      <c r="I11" s="31"/>
      <c r="J11" s="31"/>
      <c r="K11" s="31"/>
      <c r="L11" s="40"/>
      <c r="M11" s="40"/>
      <c r="N11" s="40"/>
      <c r="O11" s="40"/>
      <c r="P11" s="40"/>
      <c r="Q11" s="40"/>
      <c r="R11" s="40"/>
      <c r="S11" s="40"/>
      <c r="T11" s="40"/>
      <c r="U11" s="40"/>
      <c r="V11" s="40"/>
      <c r="W11" s="40"/>
      <c r="X11" s="40"/>
    </row>
    <row r="12" ht="27.95" customHeight="1" spans="1:24">
      <c r="A12" s="34" t="s">
        <v>66</v>
      </c>
      <c r="B12" s="34"/>
      <c r="C12" s="34"/>
      <c r="D12" s="35">
        <v>96</v>
      </c>
      <c r="E12" s="35"/>
      <c r="F12" s="36" t="s">
        <v>67</v>
      </c>
      <c r="G12" s="37">
        <f>IF(J5*10&gt;10,10,J5*10)</f>
        <v>10</v>
      </c>
      <c r="H12" s="37"/>
      <c r="I12" s="37"/>
      <c r="J12" s="37"/>
      <c r="K12" s="37"/>
      <c r="L12" s="40"/>
      <c r="M12" s="40"/>
      <c r="N12" s="40"/>
      <c r="O12" s="40"/>
      <c r="P12" s="40"/>
      <c r="Q12" s="40"/>
      <c r="R12" s="40"/>
      <c r="S12" s="40"/>
      <c r="T12" s="40"/>
      <c r="U12" s="40"/>
      <c r="V12" s="40"/>
      <c r="W12" s="40"/>
      <c r="X12" s="40"/>
    </row>
    <row r="13" ht="30" customHeight="1" spans="1:11">
      <c r="A13" s="8" t="s">
        <v>289</v>
      </c>
      <c r="B13" s="29" t="s">
        <v>69</v>
      </c>
      <c r="C13" s="29" t="s">
        <v>70</v>
      </c>
      <c r="D13" s="29" t="s">
        <v>71</v>
      </c>
      <c r="E13" s="29"/>
      <c r="F13" s="29" t="s">
        <v>72</v>
      </c>
      <c r="G13" s="29" t="s">
        <v>73</v>
      </c>
      <c r="H13" s="29" t="s">
        <v>74</v>
      </c>
      <c r="I13" s="29" t="s">
        <v>75</v>
      </c>
      <c r="J13" s="29" t="s">
        <v>76</v>
      </c>
      <c r="K13" s="29" t="s">
        <v>77</v>
      </c>
    </row>
    <row r="14" ht="15" customHeight="1" spans="1:11">
      <c r="A14" s="8"/>
      <c r="B14" s="8" t="s">
        <v>78</v>
      </c>
      <c r="C14" s="8" t="s">
        <v>79</v>
      </c>
      <c r="D14" s="6" t="s">
        <v>487</v>
      </c>
      <c r="E14" s="6"/>
      <c r="F14" s="8" t="s">
        <v>488</v>
      </c>
      <c r="G14" s="8" t="s">
        <v>489</v>
      </c>
      <c r="H14" s="8" t="s">
        <v>490</v>
      </c>
      <c r="I14" s="28" t="s">
        <v>489</v>
      </c>
      <c r="J14" s="42" t="s">
        <v>491</v>
      </c>
      <c r="K14" s="42" t="s">
        <v>84</v>
      </c>
    </row>
    <row r="15" ht="15" customHeight="1" spans="1:11">
      <c r="A15" s="8"/>
      <c r="B15" s="8"/>
      <c r="C15" s="8" t="s">
        <v>167</v>
      </c>
      <c r="D15" s="6" t="s">
        <v>492</v>
      </c>
      <c r="E15" s="6"/>
      <c r="F15" s="38" t="s">
        <v>238</v>
      </c>
      <c r="G15" s="38" t="s">
        <v>493</v>
      </c>
      <c r="H15" s="38" t="s">
        <v>170</v>
      </c>
      <c r="I15" s="28" t="s">
        <v>493</v>
      </c>
      <c r="J15" s="42" t="s">
        <v>494</v>
      </c>
      <c r="K15" s="42" t="s">
        <v>84</v>
      </c>
    </row>
    <row r="16" ht="15" customHeight="1" spans="1:11">
      <c r="A16" s="8"/>
      <c r="B16" s="8"/>
      <c r="C16" s="8"/>
      <c r="D16" s="6" t="s">
        <v>495</v>
      </c>
      <c r="E16" s="6"/>
      <c r="F16" s="8" t="s">
        <v>175</v>
      </c>
      <c r="G16" s="8" t="s">
        <v>493</v>
      </c>
      <c r="H16" s="8" t="s">
        <v>176</v>
      </c>
      <c r="I16" s="28" t="s">
        <v>493</v>
      </c>
      <c r="J16" s="42" t="s">
        <v>496</v>
      </c>
      <c r="K16" s="42" t="s">
        <v>84</v>
      </c>
    </row>
    <row r="17" ht="15" customHeight="1" spans="1:11">
      <c r="A17" s="8"/>
      <c r="B17" s="8"/>
      <c r="C17" s="8"/>
      <c r="D17" s="6" t="s">
        <v>497</v>
      </c>
      <c r="E17" s="6"/>
      <c r="F17" s="8" t="s">
        <v>169</v>
      </c>
      <c r="G17" s="8" t="s">
        <v>367</v>
      </c>
      <c r="H17" s="8" t="s">
        <v>170</v>
      </c>
      <c r="I17" s="28" t="s">
        <v>367</v>
      </c>
      <c r="J17" s="42" t="s">
        <v>498</v>
      </c>
      <c r="K17" s="42" t="s">
        <v>84</v>
      </c>
    </row>
    <row r="18" ht="15" customHeight="1" spans="1:11">
      <c r="A18" s="8"/>
      <c r="B18" s="8"/>
      <c r="C18" s="8" t="s">
        <v>316</v>
      </c>
      <c r="D18" s="6" t="s">
        <v>499</v>
      </c>
      <c r="E18" s="6"/>
      <c r="F18" s="38" t="s">
        <v>169</v>
      </c>
      <c r="G18" s="38" t="s">
        <v>132</v>
      </c>
      <c r="H18" s="38" t="s">
        <v>170</v>
      </c>
      <c r="I18" s="28" t="s">
        <v>314</v>
      </c>
      <c r="J18" s="42" t="s">
        <v>500</v>
      </c>
      <c r="K18" s="42" t="s">
        <v>501</v>
      </c>
    </row>
    <row r="19" ht="15" customHeight="1" spans="1:11">
      <c r="A19" s="8"/>
      <c r="B19" s="8"/>
      <c r="C19" s="8" t="s">
        <v>321</v>
      </c>
      <c r="D19" s="6" t="s">
        <v>502</v>
      </c>
      <c r="E19" s="6"/>
      <c r="F19" s="38" t="s">
        <v>503</v>
      </c>
      <c r="G19" s="38" t="s">
        <v>132</v>
      </c>
      <c r="H19" s="38" t="s">
        <v>504</v>
      </c>
      <c r="I19" s="28" t="s">
        <v>132</v>
      </c>
      <c r="J19" s="42" t="s">
        <v>505</v>
      </c>
      <c r="K19" s="42" t="s">
        <v>84</v>
      </c>
    </row>
    <row r="20" ht="15" customHeight="1" spans="1:11">
      <c r="A20" s="8"/>
      <c r="B20" s="8" t="s">
        <v>192</v>
      </c>
      <c r="C20" s="8" t="s">
        <v>228</v>
      </c>
      <c r="D20" s="6" t="s">
        <v>506</v>
      </c>
      <c r="E20" s="6"/>
      <c r="F20" s="8" t="s">
        <v>241</v>
      </c>
      <c r="G20" s="8" t="s">
        <v>305</v>
      </c>
      <c r="H20" s="8" t="s">
        <v>33</v>
      </c>
      <c r="I20" s="28" t="s">
        <v>507</v>
      </c>
      <c r="J20" s="42" t="s">
        <v>508</v>
      </c>
      <c r="K20" s="42" t="s">
        <v>509</v>
      </c>
    </row>
    <row r="21" ht="15" customHeight="1" spans="1:11">
      <c r="A21" s="8"/>
      <c r="B21" s="8" t="s">
        <v>259</v>
      </c>
      <c r="C21" s="8" t="s">
        <v>260</v>
      </c>
      <c r="D21" s="6" t="s">
        <v>510</v>
      </c>
      <c r="E21" s="6"/>
      <c r="F21" s="8" t="s">
        <v>238</v>
      </c>
      <c r="G21" s="8" t="s">
        <v>132</v>
      </c>
      <c r="H21" s="8" t="s">
        <v>170</v>
      </c>
      <c r="I21" s="28" t="s">
        <v>132</v>
      </c>
      <c r="J21" s="42" t="s">
        <v>511</v>
      </c>
      <c r="K21" s="42" t="s">
        <v>84</v>
      </c>
    </row>
    <row r="22" ht="30" customHeight="1" spans="1:11">
      <c r="A22" s="28" t="s">
        <v>347</v>
      </c>
      <c r="B22" s="8" t="s">
        <v>348</v>
      </c>
      <c r="C22" s="39" t="s">
        <v>512</v>
      </c>
      <c r="D22" s="39"/>
      <c r="E22" s="39"/>
      <c r="F22" s="39"/>
      <c r="G22" s="39"/>
      <c r="H22" s="39"/>
      <c r="I22" s="39"/>
      <c r="J22" s="39"/>
      <c r="K22" s="39"/>
    </row>
    <row r="23" ht="30" customHeight="1" spans="1:11">
      <c r="A23" s="28"/>
      <c r="B23" s="8" t="s">
        <v>350</v>
      </c>
      <c r="C23" s="39" t="s">
        <v>84</v>
      </c>
      <c r="D23" s="39"/>
      <c r="E23" s="39"/>
      <c r="F23" s="39"/>
      <c r="G23" s="39"/>
      <c r="H23" s="39"/>
      <c r="I23" s="39"/>
      <c r="J23" s="39"/>
      <c r="K23" s="39"/>
    </row>
    <row r="24" ht="30" customHeight="1" spans="1:11">
      <c r="A24" s="28"/>
      <c r="B24" s="8" t="s">
        <v>351</v>
      </c>
      <c r="C24" s="39" t="s">
        <v>84</v>
      </c>
      <c r="D24" s="39"/>
      <c r="E24" s="39"/>
      <c r="F24" s="39"/>
      <c r="G24" s="39"/>
      <c r="H24" s="39"/>
      <c r="I24" s="39"/>
      <c r="J24" s="39"/>
      <c r="K24" s="39"/>
    </row>
    <row r="25" ht="30" customHeight="1" spans="1:11">
      <c r="A25" s="28"/>
      <c r="B25" s="8" t="s">
        <v>352</v>
      </c>
      <c r="C25" s="39" t="s">
        <v>84</v>
      </c>
      <c r="D25" s="39"/>
      <c r="E25" s="39"/>
      <c r="F25" s="39"/>
      <c r="G25" s="39"/>
      <c r="H25" s="39"/>
      <c r="I25" s="39"/>
      <c r="J25" s="39"/>
      <c r="K25" s="39"/>
    </row>
  </sheetData>
  <mergeCells count="47">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C22:K22"/>
    <mergeCell ref="C23:K23"/>
    <mergeCell ref="C24:K24"/>
    <mergeCell ref="C25:K25"/>
    <mergeCell ref="A13:A21"/>
    <mergeCell ref="A22:A25"/>
    <mergeCell ref="B14:B19"/>
    <mergeCell ref="C6:C7"/>
    <mergeCell ref="C15:C17"/>
    <mergeCell ref="A4:B10"/>
  </mergeCells>
  <pageMargins left="0.94" right="0.16" top="0.55" bottom="1" header="0.24" footer="0.67"/>
  <pageSetup paperSize="1" scale="65" orientation="portrait" horizontalDpi="3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1"/>
  <sheetViews>
    <sheetView zoomScale="85" zoomScaleNormal="85" zoomScaleSheetLayoutView="60" workbookViewId="0">
      <selection activeCell="C31" sqref="C31:K31"/>
    </sheetView>
  </sheetViews>
  <sheetFormatPr defaultColWidth="8.375" defaultRowHeight="12.55" customHeight="1"/>
  <cols>
    <col min="1" max="1" width="6" style="23" customWidth="1"/>
    <col min="2" max="2" width="13.125" style="24" customWidth="1"/>
    <col min="3" max="3" width="21.5" style="24" customWidth="1"/>
    <col min="4" max="4" width="12.25" style="24" customWidth="1"/>
    <col min="5" max="5" width="14.125" style="24" customWidth="1"/>
    <col min="6" max="7" width="15.875" style="24" customWidth="1"/>
    <col min="8" max="9" width="13.875" style="24" customWidth="1"/>
    <col min="10" max="10" width="13.625" style="24" customWidth="1"/>
    <col min="11" max="11" width="17.25" style="24" customWidth="1"/>
    <col min="12" max="16384" width="8.375" style="24"/>
  </cols>
  <sheetData>
    <row r="1" ht="33" customHeight="1" spans="1:24">
      <c r="A1" s="25" t="s">
        <v>264</v>
      </c>
      <c r="B1" s="25"/>
      <c r="C1" s="25"/>
      <c r="D1" s="25"/>
      <c r="E1" s="25"/>
      <c r="F1" s="25"/>
      <c r="G1" s="25"/>
      <c r="H1" s="25"/>
      <c r="I1" s="25"/>
      <c r="J1" s="25"/>
      <c r="K1" s="25"/>
      <c r="L1" s="40"/>
      <c r="M1" s="40"/>
      <c r="N1" s="40"/>
      <c r="O1" s="40"/>
      <c r="P1" s="40"/>
      <c r="Q1" s="40"/>
      <c r="R1" s="40"/>
      <c r="S1" s="40"/>
      <c r="T1" s="40"/>
      <c r="U1" s="40"/>
      <c r="V1" s="40"/>
      <c r="W1" s="40"/>
      <c r="X1" s="40"/>
    </row>
    <row r="2" ht="21.95" customHeight="1" spans="1:24">
      <c r="A2" s="26" t="s">
        <v>265</v>
      </c>
      <c r="B2" s="26"/>
      <c r="C2" s="27" t="s">
        <v>513</v>
      </c>
      <c r="D2" s="27"/>
      <c r="E2" s="27"/>
      <c r="F2" s="26" t="s">
        <v>267</v>
      </c>
      <c r="G2" s="26" t="s">
        <v>514</v>
      </c>
      <c r="H2" s="26"/>
      <c r="I2" s="26"/>
      <c r="J2" s="26"/>
      <c r="K2" s="26"/>
      <c r="L2" s="41"/>
      <c r="M2" s="41"/>
      <c r="N2" s="41"/>
      <c r="O2" s="41"/>
      <c r="P2" s="41"/>
      <c r="Q2" s="41"/>
      <c r="R2" s="41"/>
      <c r="S2" s="41"/>
      <c r="T2" s="40"/>
      <c r="U2" s="40"/>
      <c r="V2" s="40"/>
      <c r="W2" s="40"/>
      <c r="X2" s="40"/>
    </row>
    <row r="3" ht="21.95" customHeight="1" spans="1:24">
      <c r="A3" s="26" t="s">
        <v>269</v>
      </c>
      <c r="B3" s="26"/>
      <c r="C3" s="26" t="s">
        <v>515</v>
      </c>
      <c r="D3" s="26"/>
      <c r="E3" s="26"/>
      <c r="F3" s="26" t="s">
        <v>271</v>
      </c>
      <c r="G3" s="26" t="s">
        <v>272</v>
      </c>
      <c r="H3" s="26"/>
      <c r="I3" s="26"/>
      <c r="J3" s="26"/>
      <c r="K3" s="26"/>
      <c r="L3" s="41"/>
      <c r="M3" s="41"/>
      <c r="N3" s="41"/>
      <c r="O3" s="41"/>
      <c r="P3" s="41"/>
      <c r="Q3" s="41"/>
      <c r="R3" s="41"/>
      <c r="S3" s="41"/>
      <c r="T3" s="40"/>
      <c r="U3" s="40"/>
      <c r="V3" s="40"/>
      <c r="W3" s="40"/>
      <c r="X3" s="40"/>
    </row>
    <row r="4" ht="21.95" customHeight="1" spans="1:24">
      <c r="A4" s="28" t="s">
        <v>273</v>
      </c>
      <c r="B4" s="28"/>
      <c r="C4" s="29" t="s">
        <v>19</v>
      </c>
      <c r="D4" s="29"/>
      <c r="E4" s="29" t="s">
        <v>20</v>
      </c>
      <c r="F4" s="29"/>
      <c r="G4" s="29" t="s">
        <v>21</v>
      </c>
      <c r="H4" s="29" t="s">
        <v>22</v>
      </c>
      <c r="I4" s="29" t="s">
        <v>23</v>
      </c>
      <c r="J4" s="29" t="s">
        <v>24</v>
      </c>
      <c r="K4" s="29"/>
      <c r="L4" s="41"/>
      <c r="M4" s="41"/>
      <c r="N4" s="41"/>
      <c r="O4" s="41"/>
      <c r="P4" s="41"/>
      <c r="Q4" s="41"/>
      <c r="R4" s="41"/>
      <c r="S4" s="41"/>
      <c r="T4" s="40"/>
      <c r="U4" s="40"/>
      <c r="V4" s="40"/>
      <c r="W4" s="40"/>
      <c r="X4" s="40"/>
    </row>
    <row r="5" ht="21.95" customHeight="1" spans="1:11">
      <c r="A5" s="28"/>
      <c r="B5" s="28"/>
      <c r="C5" s="30" t="s">
        <v>25</v>
      </c>
      <c r="D5" s="30"/>
      <c r="E5" s="26">
        <f>E6+E7+E8+E9+E10</f>
        <v>1437.9</v>
      </c>
      <c r="F5" s="26"/>
      <c r="G5" s="26">
        <f>G6+G7+G8+G9+G10</f>
        <v>65.4</v>
      </c>
      <c r="H5" s="28">
        <f>H6+H7+H8+H9+H10</f>
        <v>1503.3</v>
      </c>
      <c r="I5" s="28">
        <f>I6+I7+I8+I9+I10</f>
        <v>1475.382</v>
      </c>
      <c r="J5" s="39">
        <f>I5/H5</f>
        <v>0.981428856515665</v>
      </c>
      <c r="K5" s="39"/>
    </row>
    <row r="6" ht="21.95" customHeight="1" spans="1:11">
      <c r="A6" s="28"/>
      <c r="B6" s="28"/>
      <c r="C6" s="31" t="s">
        <v>274</v>
      </c>
      <c r="D6" s="32" t="s">
        <v>275</v>
      </c>
      <c r="E6" s="26" t="s">
        <v>276</v>
      </c>
      <c r="F6" s="26"/>
      <c r="G6" s="26" t="s">
        <v>276</v>
      </c>
      <c r="H6" s="28" t="s">
        <v>276</v>
      </c>
      <c r="I6" s="28" t="s">
        <v>276</v>
      </c>
      <c r="J6" s="26" t="s">
        <v>33</v>
      </c>
      <c r="K6" s="26"/>
    </row>
    <row r="7" ht="21.95" customHeight="1" spans="1:11">
      <c r="A7" s="28"/>
      <c r="B7" s="28"/>
      <c r="C7" s="31"/>
      <c r="D7" s="32" t="s">
        <v>277</v>
      </c>
      <c r="E7" s="26" t="s">
        <v>516</v>
      </c>
      <c r="F7" s="26"/>
      <c r="G7" s="26" t="s">
        <v>517</v>
      </c>
      <c r="H7" s="28" t="s">
        <v>518</v>
      </c>
      <c r="I7" s="28" t="s">
        <v>519</v>
      </c>
      <c r="J7" s="26" t="s">
        <v>520</v>
      </c>
      <c r="K7" s="26"/>
    </row>
    <row r="8" ht="21.95" customHeight="1" spans="1:11">
      <c r="A8" s="28"/>
      <c r="B8" s="28"/>
      <c r="C8" s="26" t="s">
        <v>283</v>
      </c>
      <c r="D8" s="33" t="s">
        <v>284</v>
      </c>
      <c r="E8" s="26" t="s">
        <v>276</v>
      </c>
      <c r="F8" s="26"/>
      <c r="G8" s="26" t="s">
        <v>276</v>
      </c>
      <c r="H8" s="28" t="s">
        <v>276</v>
      </c>
      <c r="I8" s="28" t="s">
        <v>276</v>
      </c>
      <c r="J8" s="26" t="s">
        <v>33</v>
      </c>
      <c r="K8" s="26"/>
    </row>
    <row r="9" ht="21.95" customHeight="1" spans="1:11">
      <c r="A9" s="28"/>
      <c r="B9" s="28"/>
      <c r="C9" s="26" t="s">
        <v>285</v>
      </c>
      <c r="D9" s="33" t="s">
        <v>284</v>
      </c>
      <c r="E9" s="26" t="s">
        <v>276</v>
      </c>
      <c r="F9" s="26"/>
      <c r="G9" s="26" t="s">
        <v>276</v>
      </c>
      <c r="H9" s="28" t="s">
        <v>276</v>
      </c>
      <c r="I9" s="28" t="s">
        <v>276</v>
      </c>
      <c r="J9" s="26" t="s">
        <v>33</v>
      </c>
      <c r="K9" s="26"/>
    </row>
    <row r="10" ht="21.95" customHeight="1" spans="1:11">
      <c r="A10" s="28"/>
      <c r="B10" s="28"/>
      <c r="C10" s="31" t="s">
        <v>286</v>
      </c>
      <c r="D10" s="33" t="s">
        <v>284</v>
      </c>
      <c r="E10" s="26" t="s">
        <v>521</v>
      </c>
      <c r="F10" s="26"/>
      <c r="G10" s="26" t="s">
        <v>276</v>
      </c>
      <c r="H10" s="28" t="s">
        <v>521</v>
      </c>
      <c r="I10" s="28" t="s">
        <v>522</v>
      </c>
      <c r="J10" s="26" t="s">
        <v>523</v>
      </c>
      <c r="K10" s="26"/>
    </row>
    <row r="11" ht="27.95" customHeight="1" spans="1:24">
      <c r="A11" s="26" t="s">
        <v>287</v>
      </c>
      <c r="B11" s="26"/>
      <c r="C11" s="31" t="s">
        <v>524</v>
      </c>
      <c r="D11" s="31"/>
      <c r="E11" s="31"/>
      <c r="F11" s="31"/>
      <c r="G11" s="31"/>
      <c r="H11" s="31"/>
      <c r="I11" s="31"/>
      <c r="J11" s="31"/>
      <c r="K11" s="31"/>
      <c r="L11" s="40"/>
      <c r="M11" s="40"/>
      <c r="N11" s="40"/>
      <c r="O11" s="40"/>
      <c r="P11" s="40"/>
      <c r="Q11" s="40"/>
      <c r="R11" s="40"/>
      <c r="S11" s="40"/>
      <c r="T11" s="40"/>
      <c r="U11" s="40"/>
      <c r="V11" s="40"/>
      <c r="W11" s="40"/>
      <c r="X11" s="40"/>
    </row>
    <row r="12" ht="27.95" customHeight="1" spans="1:24">
      <c r="A12" s="34" t="s">
        <v>66</v>
      </c>
      <c r="B12" s="34"/>
      <c r="C12" s="34"/>
      <c r="D12" s="35">
        <v>94.59</v>
      </c>
      <c r="E12" s="35"/>
      <c r="F12" s="36" t="s">
        <v>67</v>
      </c>
      <c r="G12" s="37">
        <f>IF(J5*10&gt;10,10,J5*10)</f>
        <v>9.81428856515666</v>
      </c>
      <c r="H12" s="37"/>
      <c r="I12" s="37"/>
      <c r="J12" s="37"/>
      <c r="K12" s="37"/>
      <c r="L12" s="40"/>
      <c r="M12" s="40"/>
      <c r="N12" s="40"/>
      <c r="O12" s="40"/>
      <c r="P12" s="40"/>
      <c r="Q12" s="40"/>
      <c r="R12" s="40"/>
      <c r="S12" s="40"/>
      <c r="T12" s="40"/>
      <c r="U12" s="40"/>
      <c r="V12" s="40"/>
      <c r="W12" s="40"/>
      <c r="X12" s="40"/>
    </row>
    <row r="13" ht="30" customHeight="1" spans="1:11">
      <c r="A13" s="8" t="s">
        <v>289</v>
      </c>
      <c r="B13" s="29" t="s">
        <v>69</v>
      </c>
      <c r="C13" s="29" t="s">
        <v>70</v>
      </c>
      <c r="D13" s="29" t="s">
        <v>71</v>
      </c>
      <c r="E13" s="29"/>
      <c r="F13" s="29" t="s">
        <v>72</v>
      </c>
      <c r="G13" s="29" t="s">
        <v>73</v>
      </c>
      <c r="H13" s="29" t="s">
        <v>74</v>
      </c>
      <c r="I13" s="29" t="s">
        <v>75</v>
      </c>
      <c r="J13" s="29" t="s">
        <v>76</v>
      </c>
      <c r="K13" s="29" t="s">
        <v>77</v>
      </c>
    </row>
    <row r="14" ht="15" customHeight="1" spans="1:11">
      <c r="A14" s="8"/>
      <c r="B14" s="8" t="s">
        <v>78</v>
      </c>
      <c r="C14" s="8" t="s">
        <v>79</v>
      </c>
      <c r="D14" s="6" t="s">
        <v>525</v>
      </c>
      <c r="E14" s="6"/>
      <c r="F14" s="8" t="s">
        <v>453</v>
      </c>
      <c r="G14" s="8" t="s">
        <v>292</v>
      </c>
      <c r="H14" s="8" t="s">
        <v>119</v>
      </c>
      <c r="I14" s="28" t="s">
        <v>292</v>
      </c>
      <c r="J14" s="42" t="s">
        <v>526</v>
      </c>
      <c r="K14" s="42" t="s">
        <v>84</v>
      </c>
    </row>
    <row r="15" ht="15" customHeight="1" spans="1:11">
      <c r="A15" s="8"/>
      <c r="B15" s="8"/>
      <c r="C15" s="8"/>
      <c r="D15" s="6" t="s">
        <v>527</v>
      </c>
      <c r="E15" s="6"/>
      <c r="F15" s="8" t="s">
        <v>528</v>
      </c>
      <c r="G15" s="8" t="s">
        <v>292</v>
      </c>
      <c r="H15" s="8" t="s">
        <v>141</v>
      </c>
      <c r="I15" s="28" t="s">
        <v>292</v>
      </c>
      <c r="J15" s="42" t="s">
        <v>529</v>
      </c>
      <c r="K15" s="42" t="s">
        <v>84</v>
      </c>
    </row>
    <row r="16" ht="15" customHeight="1" spans="1:11">
      <c r="A16" s="8"/>
      <c r="B16" s="8"/>
      <c r="C16" s="8"/>
      <c r="D16" s="6" t="s">
        <v>530</v>
      </c>
      <c r="E16" s="6"/>
      <c r="F16" s="8" t="s">
        <v>531</v>
      </c>
      <c r="G16" s="8" t="s">
        <v>292</v>
      </c>
      <c r="H16" s="8" t="s">
        <v>532</v>
      </c>
      <c r="I16" s="28" t="s">
        <v>292</v>
      </c>
      <c r="J16" s="42" t="s">
        <v>533</v>
      </c>
      <c r="K16" s="42" t="s">
        <v>534</v>
      </c>
    </row>
    <row r="17" ht="15" customHeight="1" spans="1:11">
      <c r="A17" s="8"/>
      <c r="B17" s="8"/>
      <c r="C17" s="8"/>
      <c r="D17" s="6" t="s">
        <v>535</v>
      </c>
      <c r="E17" s="6"/>
      <c r="F17" s="8" t="s">
        <v>536</v>
      </c>
      <c r="G17" s="8" t="s">
        <v>292</v>
      </c>
      <c r="H17" s="8" t="s">
        <v>367</v>
      </c>
      <c r="I17" s="28" t="s">
        <v>292</v>
      </c>
      <c r="J17" s="42" t="s">
        <v>537</v>
      </c>
      <c r="K17" s="42" t="s">
        <v>84</v>
      </c>
    </row>
    <row r="18" ht="15" customHeight="1" spans="1:11">
      <c r="A18" s="8"/>
      <c r="B18" s="8"/>
      <c r="C18" s="8"/>
      <c r="D18" s="6" t="s">
        <v>538</v>
      </c>
      <c r="E18" s="6"/>
      <c r="F18" s="8" t="s">
        <v>539</v>
      </c>
      <c r="G18" s="8" t="s">
        <v>292</v>
      </c>
      <c r="H18" s="8" t="s">
        <v>540</v>
      </c>
      <c r="I18" s="28" t="s">
        <v>541</v>
      </c>
      <c r="J18" s="42" t="s">
        <v>542</v>
      </c>
      <c r="K18" s="42" t="s">
        <v>543</v>
      </c>
    </row>
    <row r="19" ht="15" customHeight="1" spans="1:11">
      <c r="A19" s="8"/>
      <c r="B19" s="8"/>
      <c r="C19" s="8" t="s">
        <v>167</v>
      </c>
      <c r="D19" s="6" t="s">
        <v>544</v>
      </c>
      <c r="E19" s="6"/>
      <c r="F19" s="38" t="s">
        <v>169</v>
      </c>
      <c r="G19" s="38" t="s">
        <v>292</v>
      </c>
      <c r="H19" s="38" t="s">
        <v>170</v>
      </c>
      <c r="I19" s="28" t="s">
        <v>292</v>
      </c>
      <c r="J19" s="42" t="s">
        <v>545</v>
      </c>
      <c r="K19" s="42" t="s">
        <v>84</v>
      </c>
    </row>
    <row r="20" ht="15" customHeight="1" spans="1:11">
      <c r="A20" s="8"/>
      <c r="B20" s="8"/>
      <c r="C20" s="8"/>
      <c r="D20" s="6" t="s">
        <v>546</v>
      </c>
      <c r="E20" s="6"/>
      <c r="F20" s="8" t="s">
        <v>169</v>
      </c>
      <c r="G20" s="8" t="s">
        <v>367</v>
      </c>
      <c r="H20" s="8" t="s">
        <v>176</v>
      </c>
      <c r="I20" s="28" t="s">
        <v>547</v>
      </c>
      <c r="J20" s="42" t="s">
        <v>548</v>
      </c>
      <c r="K20" s="42" t="s">
        <v>549</v>
      </c>
    </row>
    <row r="21" ht="15" customHeight="1" spans="1:11">
      <c r="A21" s="8"/>
      <c r="B21" s="8"/>
      <c r="C21" s="8"/>
      <c r="D21" s="6" t="s">
        <v>550</v>
      </c>
      <c r="E21" s="6"/>
      <c r="F21" s="8" t="s">
        <v>169</v>
      </c>
      <c r="G21" s="8" t="s">
        <v>367</v>
      </c>
      <c r="H21" s="8" t="s">
        <v>170</v>
      </c>
      <c r="I21" s="28" t="s">
        <v>367</v>
      </c>
      <c r="J21" s="42" t="s">
        <v>551</v>
      </c>
      <c r="K21" s="42" t="s">
        <v>84</v>
      </c>
    </row>
    <row r="22" ht="15" customHeight="1" spans="1:11">
      <c r="A22" s="8"/>
      <c r="B22" s="8"/>
      <c r="C22" s="8" t="s">
        <v>316</v>
      </c>
      <c r="D22" s="6" t="s">
        <v>392</v>
      </c>
      <c r="E22" s="6"/>
      <c r="F22" s="38" t="s">
        <v>169</v>
      </c>
      <c r="G22" s="38" t="s">
        <v>132</v>
      </c>
      <c r="H22" s="38" t="s">
        <v>176</v>
      </c>
      <c r="I22" s="28" t="s">
        <v>314</v>
      </c>
      <c r="J22" s="42" t="s">
        <v>552</v>
      </c>
      <c r="K22" s="42" t="s">
        <v>549</v>
      </c>
    </row>
    <row r="23" ht="15" customHeight="1" spans="1:11">
      <c r="A23" s="8"/>
      <c r="B23" s="8"/>
      <c r="C23" s="8" t="s">
        <v>321</v>
      </c>
      <c r="D23" s="6" t="s">
        <v>553</v>
      </c>
      <c r="E23" s="6"/>
      <c r="F23" s="38" t="s">
        <v>554</v>
      </c>
      <c r="G23" s="38" t="s">
        <v>159</v>
      </c>
      <c r="H23" s="38" t="s">
        <v>555</v>
      </c>
      <c r="I23" s="28" t="s">
        <v>159</v>
      </c>
      <c r="J23" s="42" t="s">
        <v>556</v>
      </c>
      <c r="K23" s="42" t="s">
        <v>557</v>
      </c>
    </row>
    <row r="24" ht="15" customHeight="1" spans="1:11">
      <c r="A24" s="8"/>
      <c r="B24" s="8"/>
      <c r="C24" s="8"/>
      <c r="D24" s="6" t="s">
        <v>558</v>
      </c>
      <c r="E24" s="6"/>
      <c r="F24" s="8" t="s">
        <v>559</v>
      </c>
      <c r="G24" s="8" t="s">
        <v>159</v>
      </c>
      <c r="H24" s="8" t="s">
        <v>560</v>
      </c>
      <c r="I24" s="28" t="s">
        <v>561</v>
      </c>
      <c r="J24" s="42" t="s">
        <v>562</v>
      </c>
      <c r="K24" s="42" t="s">
        <v>563</v>
      </c>
    </row>
    <row r="25" ht="15" customHeight="1" spans="1:11">
      <c r="A25" s="8"/>
      <c r="B25" s="8" t="s">
        <v>192</v>
      </c>
      <c r="C25" s="8" t="s">
        <v>228</v>
      </c>
      <c r="D25" s="6" t="s">
        <v>564</v>
      </c>
      <c r="E25" s="6"/>
      <c r="F25" s="8" t="s">
        <v>565</v>
      </c>
      <c r="G25" s="8" t="s">
        <v>566</v>
      </c>
      <c r="H25" s="8" t="s">
        <v>567</v>
      </c>
      <c r="I25" s="28" t="s">
        <v>566</v>
      </c>
      <c r="J25" s="42" t="s">
        <v>568</v>
      </c>
      <c r="K25" s="42" t="s">
        <v>84</v>
      </c>
    </row>
    <row r="26" ht="15" customHeight="1" spans="1:11">
      <c r="A26" s="8"/>
      <c r="B26" s="8"/>
      <c r="C26" s="8"/>
      <c r="D26" s="6" t="s">
        <v>569</v>
      </c>
      <c r="E26" s="6"/>
      <c r="F26" s="8" t="s">
        <v>131</v>
      </c>
      <c r="G26" s="8" t="s">
        <v>566</v>
      </c>
      <c r="H26" s="8" t="s">
        <v>478</v>
      </c>
      <c r="I26" s="28" t="s">
        <v>566</v>
      </c>
      <c r="J26" s="42" t="s">
        <v>570</v>
      </c>
      <c r="K26" s="42" t="s">
        <v>84</v>
      </c>
    </row>
    <row r="27" ht="15" customHeight="1" spans="1:11">
      <c r="A27" s="8"/>
      <c r="B27" s="8" t="s">
        <v>259</v>
      </c>
      <c r="C27" s="8" t="s">
        <v>260</v>
      </c>
      <c r="D27" s="6" t="s">
        <v>571</v>
      </c>
      <c r="E27" s="6"/>
      <c r="F27" s="8" t="s">
        <v>238</v>
      </c>
      <c r="G27" s="8" t="s">
        <v>132</v>
      </c>
      <c r="H27" s="8" t="s">
        <v>170</v>
      </c>
      <c r="I27" s="28" t="s">
        <v>132</v>
      </c>
      <c r="J27" s="42" t="s">
        <v>572</v>
      </c>
      <c r="K27" s="42" t="s">
        <v>84</v>
      </c>
    </row>
    <row r="28" ht="30" customHeight="1" spans="1:11">
      <c r="A28" s="28" t="s">
        <v>347</v>
      </c>
      <c r="B28" s="8" t="s">
        <v>348</v>
      </c>
      <c r="C28" s="39" t="s">
        <v>573</v>
      </c>
      <c r="D28" s="39"/>
      <c r="E28" s="39"/>
      <c r="F28" s="39"/>
      <c r="G28" s="39"/>
      <c r="H28" s="39"/>
      <c r="I28" s="39"/>
      <c r="J28" s="39"/>
      <c r="K28" s="39"/>
    </row>
    <row r="29" ht="30" customHeight="1" spans="1:11">
      <c r="A29" s="28"/>
      <c r="B29" s="8" t="s">
        <v>350</v>
      </c>
      <c r="C29" s="39" t="s">
        <v>543</v>
      </c>
      <c r="D29" s="39"/>
      <c r="E29" s="39"/>
      <c r="F29" s="39"/>
      <c r="G29" s="39"/>
      <c r="H29" s="39"/>
      <c r="I29" s="39"/>
      <c r="J29" s="39"/>
      <c r="K29" s="39"/>
    </row>
    <row r="30" ht="30" customHeight="1" spans="1:11">
      <c r="A30" s="28"/>
      <c r="B30" s="8" t="s">
        <v>351</v>
      </c>
      <c r="C30" s="39" t="s">
        <v>574</v>
      </c>
      <c r="D30" s="39"/>
      <c r="E30" s="39"/>
      <c r="F30" s="39"/>
      <c r="G30" s="39"/>
      <c r="H30" s="39"/>
      <c r="I30" s="39"/>
      <c r="J30" s="39"/>
      <c r="K30" s="39"/>
    </row>
    <row r="31" ht="30" customHeight="1" spans="1:11">
      <c r="A31" s="28"/>
      <c r="B31" s="8" t="s">
        <v>352</v>
      </c>
      <c r="C31" s="39" t="s">
        <v>84</v>
      </c>
      <c r="D31" s="39"/>
      <c r="E31" s="39"/>
      <c r="F31" s="39"/>
      <c r="G31" s="39"/>
      <c r="H31" s="39"/>
      <c r="I31" s="39"/>
      <c r="J31" s="39"/>
      <c r="K31" s="39"/>
    </row>
  </sheetData>
  <mergeCells count="57">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C28:K28"/>
    <mergeCell ref="C29:K29"/>
    <mergeCell ref="C30:K30"/>
    <mergeCell ref="C31:K31"/>
    <mergeCell ref="A13:A27"/>
    <mergeCell ref="A28:A31"/>
    <mergeCell ref="B14:B24"/>
    <mergeCell ref="B25:B26"/>
    <mergeCell ref="C6:C7"/>
    <mergeCell ref="C14:C18"/>
    <mergeCell ref="C19:C21"/>
    <mergeCell ref="C23:C24"/>
    <mergeCell ref="C25:C26"/>
    <mergeCell ref="A4:B10"/>
  </mergeCells>
  <pageMargins left="0.94" right="0.16" top="0.55" bottom="1" header="0.24" footer="0.67"/>
  <pageSetup paperSize="1" scale="65" orientation="portrait" horizontalDpi="3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3"/>
  <sheetViews>
    <sheetView zoomScale="85" zoomScaleNormal="85" zoomScaleSheetLayoutView="60" workbookViewId="0">
      <selection activeCell="C34" sqref="C34"/>
    </sheetView>
  </sheetViews>
  <sheetFormatPr defaultColWidth="8.375" defaultRowHeight="12.55" customHeight="1"/>
  <cols>
    <col min="1" max="1" width="6" style="23" customWidth="1"/>
    <col min="2" max="2" width="13.125" style="24" customWidth="1"/>
    <col min="3" max="3" width="21.5" style="24" customWidth="1"/>
    <col min="4" max="4" width="12.25" style="24" customWidth="1"/>
    <col min="5" max="5" width="14.125" style="24" customWidth="1"/>
    <col min="6" max="7" width="15.875" style="24" customWidth="1"/>
    <col min="8" max="9" width="13.875" style="24" customWidth="1"/>
    <col min="10" max="10" width="13.625" style="24" customWidth="1"/>
    <col min="11" max="11" width="17.25" style="24" customWidth="1"/>
    <col min="12" max="16384" width="8.375" style="24"/>
  </cols>
  <sheetData>
    <row r="1" ht="33" customHeight="1" spans="1:24">
      <c r="A1" s="25" t="s">
        <v>264</v>
      </c>
      <c r="B1" s="25"/>
      <c r="C1" s="25"/>
      <c r="D1" s="25"/>
      <c r="E1" s="25"/>
      <c r="F1" s="25"/>
      <c r="G1" s="25"/>
      <c r="H1" s="25"/>
      <c r="I1" s="25"/>
      <c r="J1" s="25"/>
      <c r="K1" s="25"/>
      <c r="L1" s="40"/>
      <c r="M1" s="40"/>
      <c r="N1" s="40"/>
      <c r="O1" s="40"/>
      <c r="P1" s="40"/>
      <c r="Q1" s="40"/>
      <c r="R1" s="40"/>
      <c r="S1" s="40"/>
      <c r="T1" s="40"/>
      <c r="U1" s="40"/>
      <c r="V1" s="40"/>
      <c r="W1" s="40"/>
      <c r="X1" s="40"/>
    </row>
    <row r="2" ht="21.95" customHeight="1" spans="1:24">
      <c r="A2" s="26" t="s">
        <v>265</v>
      </c>
      <c r="B2" s="26"/>
      <c r="C2" s="27" t="s">
        <v>575</v>
      </c>
      <c r="D2" s="27"/>
      <c r="E2" s="27"/>
      <c r="F2" s="26" t="s">
        <v>267</v>
      </c>
      <c r="G2" s="26" t="s">
        <v>576</v>
      </c>
      <c r="H2" s="26"/>
      <c r="I2" s="26"/>
      <c r="J2" s="26"/>
      <c r="K2" s="26"/>
      <c r="L2" s="41"/>
      <c r="M2" s="41"/>
      <c r="N2" s="41"/>
      <c r="O2" s="41"/>
      <c r="P2" s="41"/>
      <c r="Q2" s="41"/>
      <c r="R2" s="41"/>
      <c r="S2" s="41"/>
      <c r="T2" s="40"/>
      <c r="U2" s="40"/>
      <c r="V2" s="40"/>
      <c r="W2" s="40"/>
      <c r="X2" s="40"/>
    </row>
    <row r="3" ht="21.95" customHeight="1" spans="1:24">
      <c r="A3" s="26" t="s">
        <v>269</v>
      </c>
      <c r="B3" s="26"/>
      <c r="C3" s="26" t="s">
        <v>270</v>
      </c>
      <c r="D3" s="26"/>
      <c r="E3" s="26"/>
      <c r="F3" s="26" t="s">
        <v>271</v>
      </c>
      <c r="G3" s="26" t="s">
        <v>272</v>
      </c>
      <c r="H3" s="26"/>
      <c r="I3" s="26"/>
      <c r="J3" s="26"/>
      <c r="K3" s="26"/>
      <c r="L3" s="41"/>
      <c r="M3" s="41"/>
      <c r="N3" s="41"/>
      <c r="O3" s="41"/>
      <c r="P3" s="41"/>
      <c r="Q3" s="41"/>
      <c r="R3" s="41"/>
      <c r="S3" s="41"/>
      <c r="T3" s="40"/>
      <c r="U3" s="40"/>
      <c r="V3" s="40"/>
      <c r="W3" s="40"/>
      <c r="X3" s="40"/>
    </row>
    <row r="4" ht="21.95" customHeight="1" spans="1:24">
      <c r="A4" s="28" t="s">
        <v>273</v>
      </c>
      <c r="B4" s="28"/>
      <c r="C4" s="29" t="s">
        <v>19</v>
      </c>
      <c r="D4" s="29"/>
      <c r="E4" s="29" t="s">
        <v>20</v>
      </c>
      <c r="F4" s="29"/>
      <c r="G4" s="29" t="s">
        <v>21</v>
      </c>
      <c r="H4" s="29" t="s">
        <v>22</v>
      </c>
      <c r="I4" s="29" t="s">
        <v>23</v>
      </c>
      <c r="J4" s="29" t="s">
        <v>24</v>
      </c>
      <c r="K4" s="29"/>
      <c r="L4" s="41"/>
      <c r="M4" s="41"/>
      <c r="N4" s="41"/>
      <c r="O4" s="41"/>
      <c r="P4" s="41"/>
      <c r="Q4" s="41"/>
      <c r="R4" s="41"/>
      <c r="S4" s="41"/>
      <c r="T4" s="40"/>
      <c r="U4" s="40"/>
      <c r="V4" s="40"/>
      <c r="W4" s="40"/>
      <c r="X4" s="40"/>
    </row>
    <row r="5" ht="21.95" customHeight="1" spans="1:11">
      <c r="A5" s="28"/>
      <c r="B5" s="28"/>
      <c r="C5" s="30" t="s">
        <v>25</v>
      </c>
      <c r="D5" s="30"/>
      <c r="E5" s="26">
        <f>E6+E7+E8+E9+E10</f>
        <v>5000</v>
      </c>
      <c r="F5" s="26"/>
      <c r="G5" s="26">
        <f>G6+G7+G8+G9+G10</f>
        <v>8000</v>
      </c>
      <c r="H5" s="28">
        <f>H6+H7+H8+H9+H10</f>
        <v>13000</v>
      </c>
      <c r="I5" s="28">
        <f>I6+I7+I8+I9+I10</f>
        <v>5328.47</v>
      </c>
      <c r="J5" s="39">
        <f>I5/H5</f>
        <v>0.409882307692308</v>
      </c>
      <c r="K5" s="39"/>
    </row>
    <row r="6" ht="21.95" customHeight="1" spans="1:11">
      <c r="A6" s="28"/>
      <c r="B6" s="28"/>
      <c r="C6" s="31" t="s">
        <v>274</v>
      </c>
      <c r="D6" s="32" t="s">
        <v>275</v>
      </c>
      <c r="E6" s="26" t="s">
        <v>276</v>
      </c>
      <c r="F6" s="26"/>
      <c r="G6" s="26" t="s">
        <v>276</v>
      </c>
      <c r="H6" s="28" t="s">
        <v>276</v>
      </c>
      <c r="I6" s="28" t="s">
        <v>276</v>
      </c>
      <c r="J6" s="26" t="s">
        <v>33</v>
      </c>
      <c r="K6" s="26"/>
    </row>
    <row r="7" ht="21.95" customHeight="1" spans="1:11">
      <c r="A7" s="28"/>
      <c r="B7" s="28"/>
      <c r="C7" s="31"/>
      <c r="D7" s="32" t="s">
        <v>277</v>
      </c>
      <c r="E7" s="26" t="s">
        <v>577</v>
      </c>
      <c r="F7" s="26"/>
      <c r="G7" s="26" t="s">
        <v>578</v>
      </c>
      <c r="H7" s="28" t="s">
        <v>579</v>
      </c>
      <c r="I7" s="28" t="s">
        <v>580</v>
      </c>
      <c r="J7" s="26" t="s">
        <v>581</v>
      </c>
      <c r="K7" s="26"/>
    </row>
    <row r="8" ht="21.95" customHeight="1" spans="1:11">
      <c r="A8" s="28"/>
      <c r="B8" s="28"/>
      <c r="C8" s="26" t="s">
        <v>283</v>
      </c>
      <c r="D8" s="33" t="s">
        <v>284</v>
      </c>
      <c r="E8" s="26" t="s">
        <v>276</v>
      </c>
      <c r="F8" s="26"/>
      <c r="G8" s="26" t="s">
        <v>276</v>
      </c>
      <c r="H8" s="28" t="s">
        <v>276</v>
      </c>
      <c r="I8" s="28" t="s">
        <v>276</v>
      </c>
      <c r="J8" s="26" t="s">
        <v>33</v>
      </c>
      <c r="K8" s="26"/>
    </row>
    <row r="9" ht="21.95" customHeight="1" spans="1:11">
      <c r="A9" s="28"/>
      <c r="B9" s="28"/>
      <c r="C9" s="26" t="s">
        <v>285</v>
      </c>
      <c r="D9" s="33" t="s">
        <v>284</v>
      </c>
      <c r="E9" s="26" t="s">
        <v>276</v>
      </c>
      <c r="F9" s="26"/>
      <c r="G9" s="26" t="s">
        <v>276</v>
      </c>
      <c r="H9" s="28" t="s">
        <v>276</v>
      </c>
      <c r="I9" s="28" t="s">
        <v>276</v>
      </c>
      <c r="J9" s="26" t="s">
        <v>33</v>
      </c>
      <c r="K9" s="26"/>
    </row>
    <row r="10" ht="21.95" customHeight="1" spans="1:11">
      <c r="A10" s="28"/>
      <c r="B10" s="28"/>
      <c r="C10" s="31" t="s">
        <v>286</v>
      </c>
      <c r="D10" s="33" t="s">
        <v>284</v>
      </c>
      <c r="E10" s="26" t="s">
        <v>276</v>
      </c>
      <c r="F10" s="26"/>
      <c r="G10" s="26" t="s">
        <v>276</v>
      </c>
      <c r="H10" s="28" t="s">
        <v>276</v>
      </c>
      <c r="I10" s="28" t="s">
        <v>276</v>
      </c>
      <c r="J10" s="26" t="s">
        <v>33</v>
      </c>
      <c r="K10" s="26"/>
    </row>
    <row r="11" ht="27.95" customHeight="1" spans="1:24">
      <c r="A11" s="26" t="s">
        <v>287</v>
      </c>
      <c r="B11" s="26"/>
      <c r="C11" s="31" t="s">
        <v>582</v>
      </c>
      <c r="D11" s="31"/>
      <c r="E11" s="31"/>
      <c r="F11" s="31"/>
      <c r="G11" s="31"/>
      <c r="H11" s="31"/>
      <c r="I11" s="31"/>
      <c r="J11" s="31"/>
      <c r="K11" s="31"/>
      <c r="L11" s="40"/>
      <c r="M11" s="40"/>
      <c r="N11" s="40"/>
      <c r="O11" s="40"/>
      <c r="P11" s="40"/>
      <c r="Q11" s="40"/>
      <c r="R11" s="40"/>
      <c r="S11" s="40"/>
      <c r="T11" s="40"/>
      <c r="U11" s="40"/>
      <c r="V11" s="40"/>
      <c r="W11" s="40"/>
      <c r="X11" s="40"/>
    </row>
    <row r="12" ht="27.95" customHeight="1" spans="1:24">
      <c r="A12" s="34" t="s">
        <v>66</v>
      </c>
      <c r="B12" s="34"/>
      <c r="C12" s="34"/>
      <c r="D12" s="35">
        <v>94.1</v>
      </c>
      <c r="E12" s="35"/>
      <c r="F12" s="36" t="s">
        <v>67</v>
      </c>
      <c r="G12" s="37">
        <f>IF(J5*10&gt;10,10,J5*10)</f>
        <v>4.09882307692308</v>
      </c>
      <c r="H12" s="37"/>
      <c r="I12" s="37"/>
      <c r="J12" s="37"/>
      <c r="K12" s="37"/>
      <c r="L12" s="40"/>
      <c r="M12" s="40"/>
      <c r="N12" s="40"/>
      <c r="O12" s="40"/>
      <c r="P12" s="40"/>
      <c r="Q12" s="40"/>
      <c r="R12" s="40"/>
      <c r="S12" s="40"/>
      <c r="T12" s="40"/>
      <c r="U12" s="40"/>
      <c r="V12" s="40"/>
      <c r="W12" s="40"/>
      <c r="X12" s="40"/>
    </row>
    <row r="13" ht="30" customHeight="1" spans="1:11">
      <c r="A13" s="8" t="s">
        <v>289</v>
      </c>
      <c r="B13" s="29" t="s">
        <v>69</v>
      </c>
      <c r="C13" s="29" t="s">
        <v>70</v>
      </c>
      <c r="D13" s="29" t="s">
        <v>71</v>
      </c>
      <c r="E13" s="29"/>
      <c r="F13" s="29" t="s">
        <v>72</v>
      </c>
      <c r="G13" s="29" t="s">
        <v>73</v>
      </c>
      <c r="H13" s="29" t="s">
        <v>74</v>
      </c>
      <c r="I13" s="29" t="s">
        <v>75</v>
      </c>
      <c r="J13" s="29" t="s">
        <v>76</v>
      </c>
      <c r="K13" s="29" t="s">
        <v>77</v>
      </c>
    </row>
    <row r="14" ht="15" customHeight="1" spans="1:11">
      <c r="A14" s="8"/>
      <c r="B14" s="8" t="s">
        <v>78</v>
      </c>
      <c r="C14" s="8" t="s">
        <v>79</v>
      </c>
      <c r="D14" s="6" t="s">
        <v>583</v>
      </c>
      <c r="E14" s="6"/>
      <c r="F14" s="8" t="s">
        <v>584</v>
      </c>
      <c r="G14" s="8" t="s">
        <v>489</v>
      </c>
      <c r="H14" s="8" t="s">
        <v>585</v>
      </c>
      <c r="I14" s="28" t="s">
        <v>489</v>
      </c>
      <c r="J14" s="42" t="s">
        <v>586</v>
      </c>
      <c r="K14" s="42" t="s">
        <v>84</v>
      </c>
    </row>
    <row r="15" ht="15" customHeight="1" spans="1:11">
      <c r="A15" s="8"/>
      <c r="B15" s="8"/>
      <c r="C15" s="8" t="s">
        <v>167</v>
      </c>
      <c r="D15" s="6" t="s">
        <v>587</v>
      </c>
      <c r="E15" s="6"/>
      <c r="F15" s="38" t="s">
        <v>169</v>
      </c>
      <c r="G15" s="38" t="s">
        <v>132</v>
      </c>
      <c r="H15" s="38" t="s">
        <v>170</v>
      </c>
      <c r="I15" s="28" t="s">
        <v>132</v>
      </c>
      <c r="J15" s="42" t="s">
        <v>588</v>
      </c>
      <c r="K15" s="42" t="s">
        <v>84</v>
      </c>
    </row>
    <row r="16" ht="15" customHeight="1" spans="1:11">
      <c r="A16" s="8"/>
      <c r="B16" s="8"/>
      <c r="C16" s="8" t="s">
        <v>316</v>
      </c>
      <c r="D16" s="6" t="s">
        <v>589</v>
      </c>
      <c r="E16" s="6"/>
      <c r="F16" s="38" t="s">
        <v>169</v>
      </c>
      <c r="G16" s="38" t="s">
        <v>132</v>
      </c>
      <c r="H16" s="38" t="s">
        <v>170</v>
      </c>
      <c r="I16" s="28" t="s">
        <v>132</v>
      </c>
      <c r="J16" s="42" t="s">
        <v>590</v>
      </c>
      <c r="K16" s="42" t="s">
        <v>84</v>
      </c>
    </row>
    <row r="17" ht="15" customHeight="1" spans="1:11">
      <c r="A17" s="8"/>
      <c r="B17" s="8"/>
      <c r="C17" s="8" t="s">
        <v>321</v>
      </c>
      <c r="D17" s="6" t="s">
        <v>591</v>
      </c>
      <c r="E17" s="6"/>
      <c r="F17" s="38" t="s">
        <v>592</v>
      </c>
      <c r="G17" s="38" t="s">
        <v>132</v>
      </c>
      <c r="H17" s="38" t="s">
        <v>293</v>
      </c>
      <c r="I17" s="28" t="s">
        <v>132</v>
      </c>
      <c r="J17" s="42" t="s">
        <v>593</v>
      </c>
      <c r="K17" s="42" t="s">
        <v>84</v>
      </c>
    </row>
    <row r="18" ht="15" customHeight="1" spans="1:11">
      <c r="A18" s="8"/>
      <c r="B18" s="8" t="s">
        <v>192</v>
      </c>
      <c r="C18" s="8" t="s">
        <v>228</v>
      </c>
      <c r="D18" s="6" t="s">
        <v>594</v>
      </c>
      <c r="E18" s="6"/>
      <c r="F18" s="8" t="s">
        <v>595</v>
      </c>
      <c r="G18" s="8" t="s">
        <v>305</v>
      </c>
      <c r="H18" s="8" t="s">
        <v>293</v>
      </c>
      <c r="I18" s="28" t="s">
        <v>305</v>
      </c>
      <c r="J18" s="42" t="s">
        <v>596</v>
      </c>
      <c r="K18" s="42" t="s">
        <v>84</v>
      </c>
    </row>
    <row r="19" ht="15" customHeight="1" spans="1:11">
      <c r="A19" s="8"/>
      <c r="B19" s="8" t="s">
        <v>259</v>
      </c>
      <c r="C19" s="8" t="s">
        <v>260</v>
      </c>
      <c r="D19" s="6" t="s">
        <v>597</v>
      </c>
      <c r="E19" s="6"/>
      <c r="F19" s="8" t="s">
        <v>238</v>
      </c>
      <c r="G19" s="8" t="s">
        <v>132</v>
      </c>
      <c r="H19" s="8" t="s">
        <v>598</v>
      </c>
      <c r="I19" s="28" t="s">
        <v>132</v>
      </c>
      <c r="J19" s="42" t="s">
        <v>599</v>
      </c>
      <c r="K19" s="42" t="s">
        <v>84</v>
      </c>
    </row>
    <row r="20" ht="30" customHeight="1" spans="1:11">
      <c r="A20" s="28" t="s">
        <v>347</v>
      </c>
      <c r="B20" s="8" t="s">
        <v>348</v>
      </c>
      <c r="C20" s="39" t="s">
        <v>600</v>
      </c>
      <c r="D20" s="39"/>
      <c r="E20" s="39"/>
      <c r="F20" s="39"/>
      <c r="G20" s="39"/>
      <c r="H20" s="39"/>
      <c r="I20" s="39"/>
      <c r="J20" s="39"/>
      <c r="K20" s="39"/>
    </row>
    <row r="21" ht="30" customHeight="1" spans="1:11">
      <c r="A21" s="28"/>
      <c r="B21" s="8" t="s">
        <v>350</v>
      </c>
      <c r="C21" s="39" t="s">
        <v>84</v>
      </c>
      <c r="D21" s="39"/>
      <c r="E21" s="39"/>
      <c r="F21" s="39"/>
      <c r="G21" s="39"/>
      <c r="H21" s="39"/>
      <c r="I21" s="39"/>
      <c r="J21" s="39"/>
      <c r="K21" s="39"/>
    </row>
    <row r="22" ht="30" customHeight="1" spans="1:11">
      <c r="A22" s="28"/>
      <c r="B22" s="8" t="s">
        <v>351</v>
      </c>
      <c r="C22" s="39" t="s">
        <v>84</v>
      </c>
      <c r="D22" s="39"/>
      <c r="E22" s="39"/>
      <c r="F22" s="39"/>
      <c r="G22" s="39"/>
      <c r="H22" s="39"/>
      <c r="I22" s="39"/>
      <c r="J22" s="39"/>
      <c r="K22" s="39"/>
    </row>
    <row r="23" ht="30" customHeight="1" spans="1:11">
      <c r="A23" s="28"/>
      <c r="B23" s="8" t="s">
        <v>352</v>
      </c>
      <c r="C23" s="39" t="s">
        <v>84</v>
      </c>
      <c r="D23" s="39"/>
      <c r="E23" s="39"/>
      <c r="F23" s="39"/>
      <c r="G23" s="39"/>
      <c r="H23" s="39"/>
      <c r="I23" s="39"/>
      <c r="J23" s="39"/>
      <c r="K23" s="39"/>
    </row>
  </sheetData>
  <mergeCells count="44">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C20:K20"/>
    <mergeCell ref="C21:K21"/>
    <mergeCell ref="C22:K22"/>
    <mergeCell ref="C23:K23"/>
    <mergeCell ref="A13:A19"/>
    <mergeCell ref="A20:A23"/>
    <mergeCell ref="B14:B17"/>
    <mergeCell ref="C6:C7"/>
    <mergeCell ref="A4:B10"/>
  </mergeCells>
  <pageMargins left="0.94" right="0.16" top="0.55" bottom="1" header="0.24" footer="0.67"/>
  <pageSetup paperSize="1" scale="65" orientation="portrait" horizontalDpi="300"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3"/>
  <sheetViews>
    <sheetView zoomScale="85" zoomScaleNormal="85" zoomScaleSheetLayoutView="60" topLeftCell="A3" workbookViewId="0">
      <selection activeCell="E33" sqref="E33"/>
    </sheetView>
  </sheetViews>
  <sheetFormatPr defaultColWidth="8.375" defaultRowHeight="12.55" customHeight="1"/>
  <cols>
    <col min="1" max="1" width="6" style="23" customWidth="1"/>
    <col min="2" max="2" width="13.125" style="24" customWidth="1"/>
    <col min="3" max="3" width="21.5" style="24" customWidth="1"/>
    <col min="4" max="4" width="12.25" style="24" customWidth="1"/>
    <col min="5" max="5" width="14.125" style="24" customWidth="1"/>
    <col min="6" max="7" width="15.875" style="24" customWidth="1"/>
    <col min="8" max="9" width="13.875" style="24" customWidth="1"/>
    <col min="10" max="10" width="13.625" style="24" customWidth="1"/>
    <col min="11" max="11" width="17.25" style="24" customWidth="1"/>
    <col min="12" max="16384" width="8.375" style="24"/>
  </cols>
  <sheetData>
    <row r="1" ht="33" customHeight="1" spans="1:24">
      <c r="A1" s="25" t="s">
        <v>264</v>
      </c>
      <c r="B1" s="25"/>
      <c r="C1" s="25"/>
      <c r="D1" s="25"/>
      <c r="E1" s="25"/>
      <c r="F1" s="25"/>
      <c r="G1" s="25"/>
      <c r="H1" s="25"/>
      <c r="I1" s="25"/>
      <c r="J1" s="25"/>
      <c r="K1" s="25"/>
      <c r="L1" s="40"/>
      <c r="M1" s="40"/>
      <c r="N1" s="40"/>
      <c r="O1" s="40"/>
      <c r="P1" s="40"/>
      <c r="Q1" s="40"/>
      <c r="R1" s="40"/>
      <c r="S1" s="40"/>
      <c r="T1" s="40"/>
      <c r="U1" s="40"/>
      <c r="V1" s="40"/>
      <c r="W1" s="40"/>
      <c r="X1" s="40"/>
    </row>
    <row r="2" ht="21.95" customHeight="1" spans="1:24">
      <c r="A2" s="26" t="s">
        <v>265</v>
      </c>
      <c r="B2" s="26"/>
      <c r="C2" s="27" t="s">
        <v>601</v>
      </c>
      <c r="D2" s="27"/>
      <c r="E2" s="27"/>
      <c r="F2" s="26" t="s">
        <v>267</v>
      </c>
      <c r="G2" s="26" t="s">
        <v>602</v>
      </c>
      <c r="H2" s="26"/>
      <c r="I2" s="26"/>
      <c r="J2" s="26"/>
      <c r="K2" s="26"/>
      <c r="L2" s="41"/>
      <c r="M2" s="41"/>
      <c r="N2" s="41"/>
      <c r="O2" s="41"/>
      <c r="P2" s="41"/>
      <c r="Q2" s="41"/>
      <c r="R2" s="41"/>
      <c r="S2" s="41"/>
      <c r="T2" s="40"/>
      <c r="U2" s="40"/>
      <c r="V2" s="40"/>
      <c r="W2" s="40"/>
      <c r="X2" s="40"/>
    </row>
    <row r="3" ht="21.95" customHeight="1" spans="1:24">
      <c r="A3" s="26" t="s">
        <v>269</v>
      </c>
      <c r="B3" s="26"/>
      <c r="C3" s="26" t="s">
        <v>603</v>
      </c>
      <c r="D3" s="26"/>
      <c r="E3" s="26"/>
      <c r="F3" s="26" t="s">
        <v>271</v>
      </c>
      <c r="G3" s="26" t="s">
        <v>604</v>
      </c>
      <c r="H3" s="26"/>
      <c r="I3" s="26"/>
      <c r="J3" s="26"/>
      <c r="K3" s="26"/>
      <c r="L3" s="41"/>
      <c r="M3" s="41"/>
      <c r="N3" s="41"/>
      <c r="O3" s="41"/>
      <c r="P3" s="41"/>
      <c r="Q3" s="41"/>
      <c r="R3" s="41"/>
      <c r="S3" s="41"/>
      <c r="T3" s="40"/>
      <c r="U3" s="40"/>
      <c r="V3" s="40"/>
      <c r="W3" s="40"/>
      <c r="X3" s="40"/>
    </row>
    <row r="4" ht="21.95" customHeight="1" spans="1:24">
      <c r="A4" s="28" t="s">
        <v>273</v>
      </c>
      <c r="B4" s="28"/>
      <c r="C4" s="29" t="s">
        <v>19</v>
      </c>
      <c r="D4" s="29"/>
      <c r="E4" s="29" t="s">
        <v>20</v>
      </c>
      <c r="F4" s="29"/>
      <c r="G4" s="29" t="s">
        <v>21</v>
      </c>
      <c r="H4" s="29" t="s">
        <v>22</v>
      </c>
      <c r="I4" s="29" t="s">
        <v>23</v>
      </c>
      <c r="J4" s="29" t="s">
        <v>24</v>
      </c>
      <c r="K4" s="29"/>
      <c r="L4" s="41"/>
      <c r="M4" s="41"/>
      <c r="N4" s="41"/>
      <c r="O4" s="41"/>
      <c r="P4" s="41"/>
      <c r="Q4" s="41"/>
      <c r="R4" s="41"/>
      <c r="S4" s="41"/>
      <c r="T4" s="40"/>
      <c r="U4" s="40"/>
      <c r="V4" s="40"/>
      <c r="W4" s="40"/>
      <c r="X4" s="40"/>
    </row>
    <row r="5" ht="21.95" customHeight="1" spans="1:11">
      <c r="A5" s="28"/>
      <c r="B5" s="28"/>
      <c r="C5" s="30" t="s">
        <v>25</v>
      </c>
      <c r="D5" s="30"/>
      <c r="E5" s="26">
        <f>E6+E7+E8+E9+E10</f>
        <v>0</v>
      </c>
      <c r="F5" s="26"/>
      <c r="G5" s="26">
        <f>G6+G7+G8+G9+G10</f>
        <v>1000</v>
      </c>
      <c r="H5" s="28">
        <f>H6+H7+H8+H9+H10</f>
        <v>1000</v>
      </c>
      <c r="I5" s="28">
        <f>I6+I7+I8+I9+I10</f>
        <v>787.72</v>
      </c>
      <c r="J5" s="39">
        <f>I5/H5</f>
        <v>0.78772</v>
      </c>
      <c r="K5" s="39"/>
    </row>
    <row r="6" ht="21.95" customHeight="1" spans="1:11">
      <c r="A6" s="28"/>
      <c r="B6" s="28"/>
      <c r="C6" s="31" t="s">
        <v>274</v>
      </c>
      <c r="D6" s="32" t="s">
        <v>275</v>
      </c>
      <c r="E6" s="26" t="s">
        <v>276</v>
      </c>
      <c r="F6" s="26"/>
      <c r="G6" s="26" t="s">
        <v>276</v>
      </c>
      <c r="H6" s="28" t="s">
        <v>276</v>
      </c>
      <c r="I6" s="28" t="s">
        <v>276</v>
      </c>
      <c r="J6" s="26" t="s">
        <v>33</v>
      </c>
      <c r="K6" s="26"/>
    </row>
    <row r="7" ht="21.95" customHeight="1" spans="1:11">
      <c r="A7" s="28"/>
      <c r="B7" s="28"/>
      <c r="C7" s="31"/>
      <c r="D7" s="32" t="s">
        <v>277</v>
      </c>
      <c r="E7" s="26" t="s">
        <v>276</v>
      </c>
      <c r="F7" s="26"/>
      <c r="G7" s="26" t="s">
        <v>605</v>
      </c>
      <c r="H7" s="28" t="s">
        <v>605</v>
      </c>
      <c r="I7" s="28" t="s">
        <v>606</v>
      </c>
      <c r="J7" s="26" t="s">
        <v>607</v>
      </c>
      <c r="K7" s="26"/>
    </row>
    <row r="8" ht="21.95" customHeight="1" spans="1:11">
      <c r="A8" s="28"/>
      <c r="B8" s="28"/>
      <c r="C8" s="26" t="s">
        <v>283</v>
      </c>
      <c r="D8" s="33" t="s">
        <v>284</v>
      </c>
      <c r="E8" s="26" t="s">
        <v>276</v>
      </c>
      <c r="F8" s="26"/>
      <c r="G8" s="26" t="s">
        <v>276</v>
      </c>
      <c r="H8" s="28" t="s">
        <v>276</v>
      </c>
      <c r="I8" s="28" t="s">
        <v>276</v>
      </c>
      <c r="J8" s="26" t="s">
        <v>33</v>
      </c>
      <c r="K8" s="26"/>
    </row>
    <row r="9" ht="21.95" customHeight="1" spans="1:11">
      <c r="A9" s="28"/>
      <c r="B9" s="28"/>
      <c r="C9" s="26" t="s">
        <v>285</v>
      </c>
      <c r="D9" s="33" t="s">
        <v>284</v>
      </c>
      <c r="E9" s="26" t="s">
        <v>276</v>
      </c>
      <c r="F9" s="26"/>
      <c r="G9" s="26" t="s">
        <v>276</v>
      </c>
      <c r="H9" s="28" t="s">
        <v>276</v>
      </c>
      <c r="I9" s="28" t="s">
        <v>276</v>
      </c>
      <c r="J9" s="26" t="s">
        <v>33</v>
      </c>
      <c r="K9" s="26"/>
    </row>
    <row r="10" ht="21.95" customHeight="1" spans="1:11">
      <c r="A10" s="28"/>
      <c r="B10" s="28"/>
      <c r="C10" s="31" t="s">
        <v>286</v>
      </c>
      <c r="D10" s="33" t="s">
        <v>284</v>
      </c>
      <c r="E10" s="26" t="s">
        <v>276</v>
      </c>
      <c r="F10" s="26"/>
      <c r="G10" s="26" t="s">
        <v>276</v>
      </c>
      <c r="H10" s="28" t="s">
        <v>276</v>
      </c>
      <c r="I10" s="28" t="s">
        <v>276</v>
      </c>
      <c r="J10" s="26" t="s">
        <v>33</v>
      </c>
      <c r="K10" s="26"/>
    </row>
    <row r="11" ht="27.95" customHeight="1" spans="1:24">
      <c r="A11" s="26" t="s">
        <v>287</v>
      </c>
      <c r="B11" s="26"/>
      <c r="C11" s="31" t="s">
        <v>608</v>
      </c>
      <c r="D11" s="31"/>
      <c r="E11" s="31"/>
      <c r="F11" s="31"/>
      <c r="G11" s="31"/>
      <c r="H11" s="31"/>
      <c r="I11" s="31"/>
      <c r="J11" s="31"/>
      <c r="K11" s="31"/>
      <c r="L11" s="40"/>
      <c r="M11" s="40"/>
      <c r="N11" s="40"/>
      <c r="O11" s="40"/>
      <c r="P11" s="40"/>
      <c r="Q11" s="40"/>
      <c r="R11" s="40"/>
      <c r="S11" s="40"/>
      <c r="T11" s="40"/>
      <c r="U11" s="40"/>
      <c r="V11" s="40"/>
      <c r="W11" s="40"/>
      <c r="X11" s="40"/>
    </row>
    <row r="12" ht="27.95" customHeight="1" spans="1:24">
      <c r="A12" s="34" t="s">
        <v>66</v>
      </c>
      <c r="B12" s="34"/>
      <c r="C12" s="34"/>
      <c r="D12" s="35">
        <v>97.88</v>
      </c>
      <c r="E12" s="35"/>
      <c r="F12" s="36" t="s">
        <v>67</v>
      </c>
      <c r="G12" s="37">
        <f>IF(J5*10&gt;10,10,J5*10)</f>
        <v>7.8772</v>
      </c>
      <c r="H12" s="37"/>
      <c r="I12" s="37"/>
      <c r="J12" s="37"/>
      <c r="K12" s="37"/>
      <c r="L12" s="40"/>
      <c r="M12" s="40"/>
      <c r="N12" s="40"/>
      <c r="O12" s="40"/>
      <c r="P12" s="40"/>
      <c r="Q12" s="40"/>
      <c r="R12" s="40"/>
      <c r="S12" s="40"/>
      <c r="T12" s="40"/>
      <c r="U12" s="40"/>
      <c r="V12" s="40"/>
      <c r="W12" s="40"/>
      <c r="X12" s="40"/>
    </row>
    <row r="13" ht="30" customHeight="1" spans="1:11">
      <c r="A13" s="8" t="s">
        <v>289</v>
      </c>
      <c r="B13" s="29" t="s">
        <v>69</v>
      </c>
      <c r="C13" s="29" t="s">
        <v>70</v>
      </c>
      <c r="D13" s="29" t="s">
        <v>71</v>
      </c>
      <c r="E13" s="29"/>
      <c r="F13" s="29" t="s">
        <v>72</v>
      </c>
      <c r="G13" s="29" t="s">
        <v>73</v>
      </c>
      <c r="H13" s="29" t="s">
        <v>74</v>
      </c>
      <c r="I13" s="29" t="s">
        <v>75</v>
      </c>
      <c r="J13" s="29" t="s">
        <v>76</v>
      </c>
      <c r="K13" s="29" t="s">
        <v>77</v>
      </c>
    </row>
    <row r="14" ht="15" customHeight="1" spans="1:11">
      <c r="A14" s="8"/>
      <c r="B14" s="8" t="s">
        <v>78</v>
      </c>
      <c r="C14" s="8" t="s">
        <v>79</v>
      </c>
      <c r="D14" s="6" t="s">
        <v>609</v>
      </c>
      <c r="E14" s="6"/>
      <c r="F14" s="8" t="s">
        <v>610</v>
      </c>
      <c r="G14" s="8" t="s">
        <v>489</v>
      </c>
      <c r="H14" s="8" t="s">
        <v>611</v>
      </c>
      <c r="I14" s="28" t="s">
        <v>489</v>
      </c>
      <c r="J14" s="42" t="s">
        <v>612</v>
      </c>
      <c r="K14" s="42" t="s">
        <v>84</v>
      </c>
    </row>
    <row r="15" ht="15" customHeight="1" spans="1:11">
      <c r="A15" s="8"/>
      <c r="B15" s="8"/>
      <c r="C15" s="8" t="s">
        <v>167</v>
      </c>
      <c r="D15" s="6" t="s">
        <v>613</v>
      </c>
      <c r="E15" s="6"/>
      <c r="F15" s="38" t="s">
        <v>169</v>
      </c>
      <c r="G15" s="38" t="s">
        <v>132</v>
      </c>
      <c r="H15" s="38" t="s">
        <v>170</v>
      </c>
      <c r="I15" s="28" t="s">
        <v>132</v>
      </c>
      <c r="J15" s="42" t="s">
        <v>614</v>
      </c>
      <c r="K15" s="42" t="s">
        <v>84</v>
      </c>
    </row>
    <row r="16" ht="15" customHeight="1" spans="1:11">
      <c r="A16" s="8"/>
      <c r="B16" s="8"/>
      <c r="C16" s="8" t="s">
        <v>316</v>
      </c>
      <c r="D16" s="6" t="s">
        <v>615</v>
      </c>
      <c r="E16" s="6"/>
      <c r="F16" s="38" t="s">
        <v>616</v>
      </c>
      <c r="G16" s="38" t="s">
        <v>132</v>
      </c>
      <c r="H16" s="38" t="s">
        <v>293</v>
      </c>
      <c r="I16" s="28" t="s">
        <v>132</v>
      </c>
      <c r="J16" s="42" t="s">
        <v>617</v>
      </c>
      <c r="K16" s="42" t="s">
        <v>84</v>
      </c>
    </row>
    <row r="17" ht="15" customHeight="1" spans="1:11">
      <c r="A17" s="8"/>
      <c r="B17" s="8"/>
      <c r="C17" s="8" t="s">
        <v>321</v>
      </c>
      <c r="D17" s="6" t="s">
        <v>618</v>
      </c>
      <c r="E17" s="6"/>
      <c r="F17" s="38" t="s">
        <v>619</v>
      </c>
      <c r="G17" s="38" t="s">
        <v>132</v>
      </c>
      <c r="H17" s="38" t="s">
        <v>620</v>
      </c>
      <c r="I17" s="28" t="s">
        <v>132</v>
      </c>
      <c r="J17" s="42" t="s">
        <v>621</v>
      </c>
      <c r="K17" s="42" t="s">
        <v>84</v>
      </c>
    </row>
    <row r="18" ht="15" customHeight="1" spans="1:11">
      <c r="A18" s="8"/>
      <c r="B18" s="8" t="s">
        <v>192</v>
      </c>
      <c r="C18" s="8" t="s">
        <v>228</v>
      </c>
      <c r="D18" s="6" t="s">
        <v>622</v>
      </c>
      <c r="E18" s="6"/>
      <c r="F18" s="8" t="s">
        <v>595</v>
      </c>
      <c r="G18" s="8" t="s">
        <v>305</v>
      </c>
      <c r="H18" s="8" t="s">
        <v>293</v>
      </c>
      <c r="I18" s="28" t="s">
        <v>305</v>
      </c>
      <c r="J18" s="42" t="s">
        <v>623</v>
      </c>
      <c r="K18" s="42" t="s">
        <v>84</v>
      </c>
    </row>
    <row r="19" ht="15" customHeight="1" spans="1:11">
      <c r="A19" s="8"/>
      <c r="B19" s="8" t="s">
        <v>259</v>
      </c>
      <c r="C19" s="8" t="s">
        <v>260</v>
      </c>
      <c r="D19" s="6" t="s">
        <v>624</v>
      </c>
      <c r="E19" s="6"/>
      <c r="F19" s="8" t="s">
        <v>238</v>
      </c>
      <c r="G19" s="8" t="s">
        <v>132</v>
      </c>
      <c r="H19" s="8" t="s">
        <v>176</v>
      </c>
      <c r="I19" s="28" t="s">
        <v>132</v>
      </c>
      <c r="J19" s="42" t="s">
        <v>625</v>
      </c>
      <c r="K19" s="42" t="s">
        <v>84</v>
      </c>
    </row>
    <row r="20" ht="30" customHeight="1" spans="1:11">
      <c r="A20" s="28" t="s">
        <v>347</v>
      </c>
      <c r="B20" s="8" t="s">
        <v>348</v>
      </c>
      <c r="C20" s="39" t="s">
        <v>626</v>
      </c>
      <c r="D20" s="39"/>
      <c r="E20" s="39"/>
      <c r="F20" s="39"/>
      <c r="G20" s="39"/>
      <c r="H20" s="39"/>
      <c r="I20" s="39"/>
      <c r="J20" s="39"/>
      <c r="K20" s="39"/>
    </row>
    <row r="21" ht="30" customHeight="1" spans="1:11">
      <c r="A21" s="28"/>
      <c r="B21" s="8" t="s">
        <v>350</v>
      </c>
      <c r="C21" s="39" t="s">
        <v>84</v>
      </c>
      <c r="D21" s="39"/>
      <c r="E21" s="39"/>
      <c r="F21" s="39"/>
      <c r="G21" s="39"/>
      <c r="H21" s="39"/>
      <c r="I21" s="39"/>
      <c r="J21" s="39"/>
      <c r="K21" s="39"/>
    </row>
    <row r="22" ht="30" customHeight="1" spans="1:11">
      <c r="A22" s="28"/>
      <c r="B22" s="8" t="s">
        <v>351</v>
      </c>
      <c r="C22" s="39" t="s">
        <v>84</v>
      </c>
      <c r="D22" s="39"/>
      <c r="E22" s="39"/>
      <c r="F22" s="39"/>
      <c r="G22" s="39"/>
      <c r="H22" s="39"/>
      <c r="I22" s="39"/>
      <c r="J22" s="39"/>
      <c r="K22" s="39"/>
    </row>
    <row r="23" ht="30" customHeight="1" spans="1:11">
      <c r="A23" s="28"/>
      <c r="B23" s="8" t="s">
        <v>352</v>
      </c>
      <c r="C23" s="39" t="s">
        <v>84</v>
      </c>
      <c r="D23" s="39"/>
      <c r="E23" s="39"/>
      <c r="F23" s="39"/>
      <c r="G23" s="39"/>
      <c r="H23" s="39"/>
      <c r="I23" s="39"/>
      <c r="J23" s="39"/>
      <c r="K23" s="39"/>
    </row>
  </sheetData>
  <mergeCells count="44">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C20:K20"/>
    <mergeCell ref="C21:K21"/>
    <mergeCell ref="C22:K22"/>
    <mergeCell ref="C23:K23"/>
    <mergeCell ref="A13:A19"/>
    <mergeCell ref="A20:A23"/>
    <mergeCell ref="B14:B17"/>
    <mergeCell ref="C6:C7"/>
    <mergeCell ref="A4:B10"/>
  </mergeCells>
  <pageMargins left="0.94" right="0.16" top="0.55" bottom="1" header="0.24" footer="0.67"/>
  <pageSetup paperSize="1" scale="65"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目录</vt:lpstr>
      <vt:lpstr>表1 2023年度部门整体绩效自评表</vt:lpstr>
      <vt:lpstr>表2 对外合作与行业产业宣传项目自评表</vt:lpstr>
      <vt:lpstr>表3 广西第三次全国土壤普查(乡村振兴产业发展专项)自评表</vt:lpstr>
      <vt:lpstr>表4 广西第三次全国土壤普查项目自评表</vt:lpstr>
      <vt:lpstr>表5 动物疫病强制免疫补助经费（中央资金）项目自评表</vt:lpstr>
      <vt:lpstr>表6 农业生产发展专项资金（农业技术推广与服务）项目自评表</vt:lpstr>
      <vt:lpstr>表7 农业生产发展专项资金(粮食生产激励资金-补助市县)自评表</vt:lpstr>
      <vt:lpstr>表8 2023年自治区财政大豆玉米带状复合种植补贴资金自评表</vt:lpstr>
      <vt:lpstr>表9 支持牛羊产业发展若干政策措施-补助市县</vt:lpstr>
      <vt:lpstr>表10 2023年农业增产增收攻坚行动项目补助资金自评表</vt:lpstr>
      <vt:lpstr>表11 2023年秋粮“一喷多促”和水稻重大病虫害统防统治补助</vt:lpstr>
      <vt:lpstr>表12 2023年农业增产增收攻坚行动项目支出部门评价评分表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黄丹梦</cp:lastModifiedBy>
  <dcterms:created xsi:type="dcterms:W3CDTF">2024-10-11T07:37:00Z</dcterms:created>
  <dcterms:modified xsi:type="dcterms:W3CDTF">2024-10-17T10:32:30Z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6B39E15DFEAB432DBC133847D982A643_11</vt:lpwstr>
  </property>
  <property fmtid="{D5CDD505-2E9C-101B-9397-08002B2CF9AE}" pid="3" name="KSOProductBuildVer">
    <vt:lpwstr>2052-12.1.0.18276</vt:lpwstr>
  </property>
  <property fmtid="{D5CDD505-2E9C-101B-9397-08002B2CF9AE}" pid="4" name="KSOReadingLayout">
    <vt:bool>true</vt:bool>
  </property>
</Properties>
</file>