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0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<sst xmlns="http://schemas.openxmlformats.org/spreadsheetml/2006/main" count="414" uniqueCount="178">
  <si>
    <t>附件1  市、县（市、区）项目评审结果及工作内容</t>
  </si>
  <si>
    <t>序号</t>
  </si>
  <si>
    <t>单位名称</t>
  </si>
  <si>
    <t>补助经费</t>
  </si>
  <si>
    <t>工作内容</t>
  </si>
  <si>
    <t>合计（万元）</t>
  </si>
  <si>
    <t>种植（万元）</t>
  </si>
  <si>
    <t>畜牧水产（万元）</t>
  </si>
  <si>
    <t>农机（万元）</t>
  </si>
  <si>
    <t>特聘农技人员（人）</t>
  </si>
  <si>
    <t>建设科技示范基地（个）</t>
  </si>
  <si>
    <t>直接联系农户（户）</t>
  </si>
  <si>
    <t>农业主推技术到位率（％）</t>
  </si>
  <si>
    <t>全区合计</t>
  </si>
  <si>
    <t>≥150</t>
  </si>
  <si>
    <t>≥200</t>
  </si>
  <si>
    <t>≥2000</t>
  </si>
  <si>
    <t>≥95</t>
  </si>
  <si>
    <t>1</t>
  </si>
  <si>
    <t>南宁市小计</t>
  </si>
  <si>
    <t xml:space="preserve"> </t>
  </si>
  <si>
    <t>2</t>
  </si>
  <si>
    <t>马山县</t>
  </si>
  <si>
    <t>≥3</t>
  </si>
  <si>
    <t>≥4</t>
  </si>
  <si>
    <t>≥40</t>
  </si>
  <si>
    <t>3</t>
  </si>
  <si>
    <t>柳州市小计</t>
  </si>
  <si>
    <t>5</t>
  </si>
  <si>
    <t>柳江区</t>
  </si>
  <si>
    <t>6</t>
  </si>
  <si>
    <t>柳城县</t>
  </si>
  <si>
    <t>≥1</t>
  </si>
  <si>
    <t>≥2</t>
  </si>
  <si>
    <t>≥20</t>
  </si>
  <si>
    <t>7</t>
  </si>
  <si>
    <t>融水县</t>
  </si>
  <si>
    <t>8</t>
  </si>
  <si>
    <t>三江县</t>
  </si>
  <si>
    <t>9</t>
  </si>
  <si>
    <t>桂林市小计</t>
  </si>
  <si>
    <t>11</t>
  </si>
  <si>
    <t>雁山区</t>
  </si>
  <si>
    <t>12</t>
  </si>
  <si>
    <t>阳朔县</t>
  </si>
  <si>
    <t>≥30</t>
  </si>
  <si>
    <t>13</t>
  </si>
  <si>
    <t>灵川县</t>
  </si>
  <si>
    <t>14</t>
  </si>
  <si>
    <t>永福县</t>
  </si>
  <si>
    <t>15</t>
  </si>
  <si>
    <t>全州县</t>
  </si>
  <si>
    <t>16</t>
  </si>
  <si>
    <t>兴安县</t>
  </si>
  <si>
    <t>17</t>
  </si>
  <si>
    <t>荔浦市</t>
  </si>
  <si>
    <t>18</t>
  </si>
  <si>
    <t>平乐县</t>
  </si>
  <si>
    <t>19</t>
  </si>
  <si>
    <t>恭城县</t>
  </si>
  <si>
    <t>20</t>
  </si>
  <si>
    <t>灌阳县</t>
  </si>
  <si>
    <t>21</t>
  </si>
  <si>
    <t>龙胜县</t>
  </si>
  <si>
    <t>22</t>
  </si>
  <si>
    <t>资源县</t>
  </si>
  <si>
    <t>23</t>
  </si>
  <si>
    <t>梧州市小计</t>
  </si>
  <si>
    <t>24</t>
  </si>
  <si>
    <t>龙圩区</t>
  </si>
  <si>
    <t>25</t>
  </si>
  <si>
    <t xml:space="preserve">藤县 </t>
  </si>
  <si>
    <t>26</t>
  </si>
  <si>
    <t>苍梧县</t>
  </si>
  <si>
    <t>27</t>
  </si>
  <si>
    <t>蒙山县</t>
  </si>
  <si>
    <t>28</t>
  </si>
  <si>
    <t>北海市小计</t>
  </si>
  <si>
    <t>29</t>
  </si>
  <si>
    <t>合浦县</t>
  </si>
  <si>
    <t>30</t>
  </si>
  <si>
    <t>防城港市小计</t>
  </si>
  <si>
    <t>31</t>
  </si>
  <si>
    <t>港口区</t>
  </si>
  <si>
    <t>32</t>
  </si>
  <si>
    <t>钦州市小计</t>
  </si>
  <si>
    <t>33</t>
  </si>
  <si>
    <t>钦南区</t>
  </si>
  <si>
    <t>34</t>
  </si>
  <si>
    <t>贵港市小计</t>
  </si>
  <si>
    <t>35</t>
  </si>
  <si>
    <t>港北区</t>
  </si>
  <si>
    <t>36</t>
  </si>
  <si>
    <t>港南区</t>
  </si>
  <si>
    <t>37</t>
  </si>
  <si>
    <t>平南县</t>
  </si>
  <si>
    <t>≥5</t>
  </si>
  <si>
    <t>≥50</t>
  </si>
  <si>
    <t>38</t>
  </si>
  <si>
    <t>玉林市小计</t>
  </si>
  <si>
    <t>39</t>
  </si>
  <si>
    <t>玉州区</t>
  </si>
  <si>
    <t>40</t>
  </si>
  <si>
    <t>北流市</t>
  </si>
  <si>
    <t>41</t>
  </si>
  <si>
    <t xml:space="preserve">容县 </t>
  </si>
  <si>
    <t>42</t>
  </si>
  <si>
    <t>博白县</t>
  </si>
  <si>
    <t>43</t>
  </si>
  <si>
    <t>陆川县</t>
  </si>
  <si>
    <t>44</t>
  </si>
  <si>
    <t>兴业县</t>
  </si>
  <si>
    <t>45</t>
  </si>
  <si>
    <t>贺州市小计</t>
  </si>
  <si>
    <t>46</t>
  </si>
  <si>
    <t>八步区</t>
  </si>
  <si>
    <t>47</t>
  </si>
  <si>
    <t>平桂区</t>
  </si>
  <si>
    <t>48</t>
  </si>
  <si>
    <t>昭平县</t>
  </si>
  <si>
    <t>49</t>
  </si>
  <si>
    <t>钟山县</t>
  </si>
  <si>
    <t>50</t>
  </si>
  <si>
    <t>富川县</t>
  </si>
  <si>
    <t>51</t>
  </si>
  <si>
    <t>百色市小计</t>
  </si>
  <si>
    <t>52</t>
  </si>
  <si>
    <t>右江区</t>
  </si>
  <si>
    <t>53</t>
  </si>
  <si>
    <t>靖西市</t>
  </si>
  <si>
    <t>54</t>
  </si>
  <si>
    <t>那坡县</t>
  </si>
  <si>
    <t>55</t>
  </si>
  <si>
    <t>田林县</t>
  </si>
  <si>
    <t>56</t>
  </si>
  <si>
    <t>西林县</t>
  </si>
  <si>
    <t>57</t>
  </si>
  <si>
    <t>河池市小计</t>
  </si>
  <si>
    <t>58</t>
  </si>
  <si>
    <t>金城江区</t>
  </si>
  <si>
    <t>59</t>
  </si>
  <si>
    <t>宜州区</t>
  </si>
  <si>
    <t>60</t>
  </si>
  <si>
    <t>罗城县</t>
  </si>
  <si>
    <t>61</t>
  </si>
  <si>
    <t>环江县</t>
  </si>
  <si>
    <t>62</t>
  </si>
  <si>
    <t>南丹县</t>
  </si>
  <si>
    <t>≥7</t>
  </si>
  <si>
    <t>≥70</t>
  </si>
  <si>
    <t>63</t>
  </si>
  <si>
    <t>天峨县</t>
  </si>
  <si>
    <t>64</t>
  </si>
  <si>
    <t>凤山县</t>
  </si>
  <si>
    <t>65</t>
  </si>
  <si>
    <t>东兰县</t>
  </si>
  <si>
    <t>66</t>
  </si>
  <si>
    <t>巴马县</t>
  </si>
  <si>
    <t>67</t>
  </si>
  <si>
    <t>都安县</t>
  </si>
  <si>
    <t>68</t>
  </si>
  <si>
    <t>大化县</t>
  </si>
  <si>
    <t>≥6</t>
  </si>
  <si>
    <t>≥60</t>
  </si>
  <si>
    <t>69</t>
  </si>
  <si>
    <t>来宾市小计</t>
  </si>
  <si>
    <t>70</t>
  </si>
  <si>
    <t>兴宾区</t>
  </si>
  <si>
    <t>71</t>
  </si>
  <si>
    <t>武宣县</t>
  </si>
  <si>
    <t>72</t>
  </si>
  <si>
    <t>忻城县</t>
  </si>
  <si>
    <t>73</t>
  </si>
  <si>
    <t>崇左市小计</t>
  </si>
  <si>
    <t>74</t>
  </si>
  <si>
    <t>天等县</t>
  </si>
  <si>
    <t>75</t>
  </si>
  <si>
    <t>扶绥县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</si>
</sst>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9" fillId="0" borderId="0">
      <protection locked="false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2" fillId="1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1" fillId="5" borderId="7" applyNumberFormat="false" applyAlignment="false" applyProtection="false">
      <alignment vertical="center"/>
    </xf>
    <xf numFmtId="0" fontId="17" fillId="10" borderId="9" applyNumberFormat="false" applyAlignment="false" applyProtection="false">
      <alignment vertical="center"/>
    </xf>
    <xf numFmtId="0" fontId="28" fillId="31" borderId="14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14" borderId="11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>
      <protection locked="false"/>
    </xf>
    <xf numFmtId="0" fontId="8" fillId="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2" borderId="0" xfId="47" applyFont="true" applyFill="true" applyAlignment="true" applyProtection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2" fillId="2" borderId="0" xfId="47" applyFont="true" applyFill="true" applyAlignment="true" applyProtection="true">
      <alignment horizontal="center" vertical="center" wrapText="true"/>
    </xf>
    <xf numFmtId="0" fontId="3" fillId="2" borderId="0" xfId="47" applyFont="true" applyFill="true" applyAlignment="true" applyProtection="true">
      <alignment horizontal="center" vertical="center" wrapText="true"/>
    </xf>
    <xf numFmtId="0" fontId="2" fillId="0" borderId="0" xfId="47" applyFont="true" applyFill="true" applyAlignment="true" applyProtection="true">
      <alignment horizontal="center" vertical="center" wrapText="true"/>
    </xf>
    <xf numFmtId="177" fontId="1" fillId="2" borderId="0" xfId="47" applyNumberFormat="true" applyFont="true" applyFill="true" applyAlignment="true" applyProtection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1" fillId="2" borderId="0" xfId="0" applyFont="true" applyFill="true" applyAlignment="true">
      <alignment vertical="center"/>
    </xf>
    <xf numFmtId="0" fontId="4" fillId="2" borderId="0" xfId="47" applyFont="true" applyFill="true" applyAlignment="true" applyProtection="true">
      <alignment horizontal="center" vertical="center" wrapText="true"/>
    </xf>
    <xf numFmtId="177" fontId="4" fillId="2" borderId="0" xfId="47" applyNumberFormat="true" applyFont="true" applyFill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177" fontId="1" fillId="0" borderId="2" xfId="47" applyNumberFormat="true" applyFont="true" applyFill="true" applyBorder="true" applyAlignment="true" applyProtection="true">
      <alignment horizontal="center" vertical="center" wrapText="true"/>
    </xf>
    <xf numFmtId="0" fontId="5" fillId="0" borderId="4" xfId="1" applyFont="true" applyFill="true" applyBorder="true" applyAlignment="true">
      <alignment horizontal="center" vertical="center" wrapText="true"/>
      <protection locked="false"/>
    </xf>
    <xf numFmtId="0" fontId="5" fillId="0" borderId="5" xfId="1" applyFont="true" applyFill="true" applyBorder="true" applyAlignment="true">
      <alignment horizontal="center" vertical="center" wrapText="true"/>
      <protection locked="false"/>
    </xf>
    <xf numFmtId="177" fontId="5" fillId="0" borderId="2" xfId="47" applyNumberFormat="true" applyFont="true" applyFill="true" applyBorder="true" applyAlignment="true" applyProtection="true">
      <alignment horizontal="center" vertical="center" wrapText="true"/>
    </xf>
    <xf numFmtId="0" fontId="1" fillId="0" borderId="2" xfId="47" applyFont="true" applyFill="true" applyBorder="true" applyAlignment="true" applyProtection="true">
      <alignment horizontal="center" vertical="center" wrapText="true"/>
    </xf>
    <xf numFmtId="0" fontId="5" fillId="0" borderId="2" xfId="1" applyNumberFormat="true" applyFont="true" applyFill="true" applyBorder="true" applyAlignment="true" applyProtection="true">
      <alignment horizontal="center" vertical="center" wrapText="true"/>
      <protection locked="false"/>
    </xf>
    <xf numFmtId="177" fontId="1" fillId="0" borderId="2" xfId="47" applyNumberFormat="true" applyFont="true" applyFill="true" applyBorder="true" applyAlignment="true" applyProtection="true">
      <alignment horizontal="center" vertical="center" shrinkToFit="true"/>
    </xf>
    <xf numFmtId="0" fontId="1" fillId="0" borderId="2" xfId="1" applyNumberFormat="true" applyFont="true" applyFill="true" applyBorder="true" applyAlignment="true" applyProtection="true">
      <alignment horizontal="center" vertical="center" wrapText="true"/>
      <protection locked="false"/>
    </xf>
    <xf numFmtId="177" fontId="1" fillId="0" borderId="0" xfId="47" applyNumberFormat="true" applyFont="true" applyFill="true" applyBorder="true" applyAlignment="true" applyProtection="true">
      <alignment horizontal="center" vertical="center" wrapText="true"/>
    </xf>
    <xf numFmtId="0" fontId="1" fillId="0" borderId="4" xfId="47" applyFont="true" applyFill="true" applyBorder="true" applyAlignment="true" applyProtection="true">
      <alignment horizontal="center" vertical="center" wrapText="true"/>
    </xf>
    <xf numFmtId="0" fontId="1" fillId="0" borderId="6" xfId="47" applyFont="true" applyFill="true" applyBorder="true" applyAlignment="true" applyProtection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2" xfId="47" applyFont="true" applyFill="true" applyBorder="true" applyAlignment="true" applyProtection="true">
      <alignment horizontal="center" vertical="center" wrapText="true"/>
    </xf>
    <xf numFmtId="176" fontId="1" fillId="0" borderId="2" xfId="47" applyNumberFormat="true" applyFont="true" applyFill="true" applyBorder="true" applyAlignment="true" applyProtection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6" fillId="2" borderId="0" xfId="47" applyFont="true" applyFill="true" applyAlignment="true" applyProtection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7" fillId="2" borderId="0" xfId="47" applyFont="true" applyFill="true" applyAlignment="true" applyProtection="true">
      <alignment horizontal="center" vertical="center" wrapText="true"/>
    </xf>
    <xf numFmtId="0" fontId="6" fillId="0" borderId="0" xfId="47" applyFont="true" applyFill="true" applyAlignment="true" applyProtection="true">
      <alignment horizontal="center" vertical="center" wrapText="true"/>
    </xf>
    <xf numFmtId="0" fontId="2" fillId="2" borderId="0" xfId="0" applyFont="true" applyFill="true" applyAlignment="true">
      <alignment horizontal="center" vertical="center"/>
    </xf>
    <xf numFmtId="177" fontId="2" fillId="2" borderId="0" xfId="47" applyNumberFormat="true" applyFont="true" applyFill="true" applyAlignment="true" applyProtection="true">
      <alignment horizontal="center" vertical="center" wrapText="true"/>
    </xf>
    <xf numFmtId="0" fontId="1" fillId="0" borderId="2" xfId="47" applyFont="true" applyFill="true" applyBorder="true" applyAlignment="true" applyProtection="true" quotePrefix="true">
      <alignment horizontal="center" vertical="center" wrapText="true"/>
    </xf>
  </cellXfs>
  <cellStyles count="51">
    <cellStyle name="常规" xfId="0" builtinId="0"/>
    <cellStyle name="常规_直99_2005年一般性转移支付基础测算数据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"/>
  <sheetViews>
    <sheetView tabSelected="1" workbookViewId="0">
      <selection activeCell="F16" sqref="F16"/>
    </sheetView>
  </sheetViews>
  <sheetFormatPr defaultColWidth="9" defaultRowHeight="26" customHeight="true"/>
  <cols>
    <col min="1" max="1" width="6.025" style="1" customWidth="true"/>
    <col min="2" max="2" width="16.2666666666667" style="1" customWidth="true"/>
    <col min="3" max="3" width="13.5083333333333" style="6" customWidth="true"/>
    <col min="4" max="4" width="14.0083333333333" style="6" customWidth="true"/>
    <col min="5" max="5" width="9.08333333333333" style="6" customWidth="true"/>
    <col min="6" max="6" width="12.5" style="6" customWidth="true"/>
    <col min="7" max="7" width="11.8583333333333" style="1" customWidth="true"/>
    <col min="8" max="8" width="13.3666666666667" style="1" customWidth="true"/>
    <col min="9" max="9" width="11.6083333333333" style="1" customWidth="true"/>
    <col min="10" max="10" width="13.25" style="1" customWidth="true"/>
    <col min="11" max="14" width="9" style="7"/>
    <col min="15" max="15" width="9" style="8"/>
    <col min="16" max="16384" width="9" style="1"/>
  </cols>
  <sheetData>
    <row r="1" s="1" customFormat="true" ht="43" customHeight="true" spans="1:15">
      <c r="A1" s="9" t="s">
        <v>0</v>
      </c>
      <c r="B1" s="9"/>
      <c r="C1" s="10"/>
      <c r="D1" s="10"/>
      <c r="E1" s="10"/>
      <c r="F1" s="10"/>
      <c r="G1" s="9"/>
      <c r="H1" s="9"/>
      <c r="I1" s="9"/>
      <c r="J1" s="9"/>
      <c r="K1" s="7"/>
      <c r="L1" s="7"/>
      <c r="M1" s="7"/>
      <c r="N1" s="7"/>
      <c r="O1" s="8"/>
    </row>
    <row r="2" s="2" customFormat="true" customHeight="true" spans="1:11">
      <c r="A2" s="11" t="s">
        <v>1</v>
      </c>
      <c r="B2" s="11" t="s">
        <v>2</v>
      </c>
      <c r="C2" s="12" t="s">
        <v>3</v>
      </c>
      <c r="D2" s="12"/>
      <c r="E2" s="12"/>
      <c r="F2" s="12"/>
      <c r="G2" s="23" t="s">
        <v>4</v>
      </c>
      <c r="H2" s="24"/>
      <c r="I2" s="24"/>
      <c r="J2" s="24"/>
      <c r="K2" s="28"/>
    </row>
    <row r="3" s="3" customFormat="true" ht="56" customHeight="true" spans="1:11">
      <c r="A3" s="13"/>
      <c r="B3" s="13"/>
      <c r="C3" s="12" t="s">
        <v>5</v>
      </c>
      <c r="D3" s="14" t="s">
        <v>6</v>
      </c>
      <c r="E3" s="14" t="s">
        <v>7</v>
      </c>
      <c r="F3" s="14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9"/>
    </row>
    <row r="4" s="4" customFormat="true" customHeight="true" spans="1:11">
      <c r="A4" s="15" t="s">
        <v>13</v>
      </c>
      <c r="B4" s="16"/>
      <c r="C4" s="17">
        <f t="shared" ref="C4:F4" si="0">SUM(C5,C7,C12,C25,C30,C32,C34,C36,C40,C47,C53,C59,C71,C75)</f>
        <v>6460</v>
      </c>
      <c r="D4" s="17">
        <f t="shared" si="0"/>
        <v>3210</v>
      </c>
      <c r="E4" s="17">
        <f t="shared" si="0"/>
        <v>2250</v>
      </c>
      <c r="F4" s="17">
        <f t="shared" si="0"/>
        <v>1000</v>
      </c>
      <c r="G4" s="26" t="s">
        <v>14</v>
      </c>
      <c r="H4" s="26" t="s">
        <v>15</v>
      </c>
      <c r="I4" s="26" t="s">
        <v>16</v>
      </c>
      <c r="J4" s="30" t="s">
        <v>17</v>
      </c>
      <c r="K4" s="31"/>
    </row>
    <row r="5" s="3" customFormat="true" customHeight="true" spans="1:11">
      <c r="A5" s="35" t="s">
        <v>18</v>
      </c>
      <c r="B5" s="19" t="s">
        <v>19</v>
      </c>
      <c r="C5" s="20">
        <f>SUM(C6)</f>
        <v>135</v>
      </c>
      <c r="D5" s="20">
        <f>SUM(D6)</f>
        <v>90</v>
      </c>
      <c r="E5" s="20">
        <f>SUM(E6)</f>
        <v>45</v>
      </c>
      <c r="F5" s="20" t="s">
        <v>20</v>
      </c>
      <c r="G5" s="18"/>
      <c r="H5" s="18"/>
      <c r="I5" s="18"/>
      <c r="J5" s="18"/>
      <c r="K5" s="29"/>
    </row>
    <row r="6" s="3" customFormat="true" customHeight="true" spans="1:15">
      <c r="A6" s="35" t="s">
        <v>21</v>
      </c>
      <c r="B6" s="21" t="s">
        <v>22</v>
      </c>
      <c r="C6" s="20">
        <f t="shared" ref="C6:C11" si="1">SUM(D6:F6)</f>
        <v>135</v>
      </c>
      <c r="D6" s="20">
        <v>90</v>
      </c>
      <c r="E6" s="20">
        <v>45</v>
      </c>
      <c r="F6" s="20"/>
      <c r="G6" s="25" t="s">
        <v>23</v>
      </c>
      <c r="H6" s="25" t="s">
        <v>24</v>
      </c>
      <c r="I6" s="25" t="s">
        <v>25</v>
      </c>
      <c r="J6" s="25" t="s">
        <v>17</v>
      </c>
      <c r="K6" s="29"/>
      <c r="O6" s="33"/>
    </row>
    <row r="7" s="4" customFormat="true" customHeight="true" spans="1:11">
      <c r="A7" s="35" t="s">
        <v>26</v>
      </c>
      <c r="B7" s="19" t="s">
        <v>27</v>
      </c>
      <c r="C7" s="20">
        <f t="shared" ref="C7:F7" si="2">SUM(C8:C11)</f>
        <v>440</v>
      </c>
      <c r="D7" s="20">
        <f t="shared" si="2"/>
        <v>195</v>
      </c>
      <c r="E7" s="20">
        <f t="shared" si="2"/>
        <v>155</v>
      </c>
      <c r="F7" s="20">
        <f t="shared" si="2"/>
        <v>90</v>
      </c>
      <c r="G7" s="18"/>
      <c r="H7" s="18"/>
      <c r="I7" s="18"/>
      <c r="J7" s="18"/>
      <c r="K7" s="31"/>
    </row>
    <row r="8" s="3" customFormat="true" customHeight="true" spans="1:15">
      <c r="A8" s="35" t="s">
        <v>28</v>
      </c>
      <c r="B8" s="21" t="s">
        <v>29</v>
      </c>
      <c r="C8" s="20">
        <f t="shared" si="1"/>
        <v>120</v>
      </c>
      <c r="D8" s="20">
        <v>65</v>
      </c>
      <c r="E8" s="20"/>
      <c r="F8" s="20">
        <v>55</v>
      </c>
      <c r="G8" s="25" t="s">
        <v>23</v>
      </c>
      <c r="H8" s="25" t="s">
        <v>24</v>
      </c>
      <c r="I8" s="25" t="s">
        <v>25</v>
      </c>
      <c r="J8" s="25" t="s">
        <v>17</v>
      </c>
      <c r="K8" s="29"/>
      <c r="O8" s="33"/>
    </row>
    <row r="9" s="3" customFormat="true" customHeight="true" spans="1:15">
      <c r="A9" s="35" t="s">
        <v>30</v>
      </c>
      <c r="B9" s="21" t="s">
        <v>31</v>
      </c>
      <c r="C9" s="20">
        <f t="shared" si="1"/>
        <v>30</v>
      </c>
      <c r="D9" s="20"/>
      <c r="E9" s="20">
        <v>30</v>
      </c>
      <c r="F9" s="20"/>
      <c r="G9" s="25" t="s">
        <v>32</v>
      </c>
      <c r="H9" s="25" t="s">
        <v>33</v>
      </c>
      <c r="I9" s="25" t="s">
        <v>34</v>
      </c>
      <c r="J9" s="25" t="s">
        <v>17</v>
      </c>
      <c r="K9" s="29"/>
      <c r="O9" s="33"/>
    </row>
    <row r="10" s="3" customFormat="true" customHeight="true" spans="1:11">
      <c r="A10" s="35" t="s">
        <v>35</v>
      </c>
      <c r="B10" s="21" t="s">
        <v>36</v>
      </c>
      <c r="C10" s="20">
        <f t="shared" si="1"/>
        <v>133</v>
      </c>
      <c r="D10" s="20">
        <v>45</v>
      </c>
      <c r="E10" s="20">
        <v>53</v>
      </c>
      <c r="F10" s="20">
        <v>35</v>
      </c>
      <c r="G10" s="25" t="s">
        <v>23</v>
      </c>
      <c r="H10" s="25" t="s">
        <v>24</v>
      </c>
      <c r="I10" s="25" t="s">
        <v>25</v>
      </c>
      <c r="J10" s="25" t="s">
        <v>17</v>
      </c>
      <c r="K10" s="29"/>
    </row>
    <row r="11" s="3" customFormat="true" customHeight="true" spans="1:11">
      <c r="A11" s="35" t="s">
        <v>37</v>
      </c>
      <c r="B11" s="21" t="s">
        <v>38</v>
      </c>
      <c r="C11" s="20">
        <f t="shared" si="1"/>
        <v>157</v>
      </c>
      <c r="D11" s="20">
        <v>85</v>
      </c>
      <c r="E11" s="20">
        <v>72</v>
      </c>
      <c r="F11" s="20"/>
      <c r="G11" s="25" t="s">
        <v>24</v>
      </c>
      <c r="H11" s="25" t="s">
        <v>24</v>
      </c>
      <c r="I11" s="25" t="s">
        <v>25</v>
      </c>
      <c r="J11" s="25" t="s">
        <v>17</v>
      </c>
      <c r="K11" s="29"/>
    </row>
    <row r="12" s="4" customFormat="true" customHeight="true" spans="1:11">
      <c r="A12" s="35" t="s">
        <v>39</v>
      </c>
      <c r="B12" s="19" t="s">
        <v>40</v>
      </c>
      <c r="C12" s="20">
        <f t="shared" ref="C12:F12" si="3">SUM(C13:C24)</f>
        <v>1150</v>
      </c>
      <c r="D12" s="20">
        <f t="shared" si="3"/>
        <v>515</v>
      </c>
      <c r="E12" s="20">
        <f t="shared" si="3"/>
        <v>480</v>
      </c>
      <c r="F12" s="20">
        <f t="shared" si="3"/>
        <v>155</v>
      </c>
      <c r="G12" s="18"/>
      <c r="H12" s="18"/>
      <c r="I12" s="18"/>
      <c r="J12" s="18"/>
      <c r="K12" s="31"/>
    </row>
    <row r="13" s="3" customFormat="true" customHeight="true" spans="1:11">
      <c r="A13" s="35" t="s">
        <v>41</v>
      </c>
      <c r="B13" s="21" t="s">
        <v>42</v>
      </c>
      <c r="C13" s="20">
        <f t="shared" ref="C13:C24" si="4">SUM(D13:F13)</f>
        <v>20</v>
      </c>
      <c r="D13" s="20"/>
      <c r="E13" s="20">
        <v>20</v>
      </c>
      <c r="F13" s="20"/>
      <c r="G13" s="25" t="s">
        <v>32</v>
      </c>
      <c r="H13" s="25" t="s">
        <v>33</v>
      </c>
      <c r="I13" s="25" t="s">
        <v>34</v>
      </c>
      <c r="J13" s="25" t="s">
        <v>17</v>
      </c>
      <c r="K13" s="29"/>
    </row>
    <row r="14" s="3" customFormat="true" customHeight="true" spans="1:11">
      <c r="A14" s="35" t="s">
        <v>43</v>
      </c>
      <c r="B14" s="21" t="s">
        <v>44</v>
      </c>
      <c r="C14" s="20">
        <f t="shared" si="4"/>
        <v>95</v>
      </c>
      <c r="D14" s="20">
        <v>60</v>
      </c>
      <c r="E14" s="20">
        <v>35</v>
      </c>
      <c r="F14" s="20"/>
      <c r="G14" s="25" t="s">
        <v>33</v>
      </c>
      <c r="H14" s="25" t="s">
        <v>23</v>
      </c>
      <c r="I14" s="25" t="s">
        <v>45</v>
      </c>
      <c r="J14" s="25" t="s">
        <v>17</v>
      </c>
      <c r="K14" s="29"/>
    </row>
    <row r="15" s="3" customFormat="true" customHeight="true" spans="1:15">
      <c r="A15" s="35" t="s">
        <v>46</v>
      </c>
      <c r="B15" s="21" t="s">
        <v>47</v>
      </c>
      <c r="C15" s="20">
        <f t="shared" si="4"/>
        <v>80</v>
      </c>
      <c r="D15" s="20">
        <v>50</v>
      </c>
      <c r="E15" s="20">
        <v>30</v>
      </c>
      <c r="F15" s="20"/>
      <c r="G15" s="25" t="s">
        <v>33</v>
      </c>
      <c r="H15" s="25" t="s">
        <v>23</v>
      </c>
      <c r="I15" s="25" t="s">
        <v>45</v>
      </c>
      <c r="J15" s="25" t="s">
        <v>17</v>
      </c>
      <c r="K15" s="29"/>
      <c r="O15" s="33"/>
    </row>
    <row r="16" s="3" customFormat="true" customHeight="true" spans="1:15">
      <c r="A16" s="35" t="s">
        <v>48</v>
      </c>
      <c r="B16" s="21" t="s">
        <v>49</v>
      </c>
      <c r="C16" s="20">
        <f t="shared" si="4"/>
        <v>140</v>
      </c>
      <c r="D16" s="20">
        <v>60</v>
      </c>
      <c r="E16" s="20">
        <v>50</v>
      </c>
      <c r="F16" s="20">
        <v>30</v>
      </c>
      <c r="G16" s="25" t="s">
        <v>23</v>
      </c>
      <c r="H16" s="25" t="s">
        <v>24</v>
      </c>
      <c r="I16" s="25" t="s">
        <v>25</v>
      </c>
      <c r="J16" s="25" t="s">
        <v>17</v>
      </c>
      <c r="K16" s="29"/>
      <c r="O16" s="33"/>
    </row>
    <row r="17" s="3" customFormat="true" customHeight="true" spans="1:15">
      <c r="A17" s="35" t="s">
        <v>50</v>
      </c>
      <c r="B17" s="21" t="s">
        <v>51</v>
      </c>
      <c r="C17" s="20">
        <f t="shared" si="4"/>
        <v>115</v>
      </c>
      <c r="D17" s="20">
        <v>70</v>
      </c>
      <c r="E17" s="20">
        <v>45</v>
      </c>
      <c r="F17" s="20"/>
      <c r="G17" s="25" t="s">
        <v>33</v>
      </c>
      <c r="H17" s="25" t="s">
        <v>23</v>
      </c>
      <c r="I17" s="25" t="s">
        <v>45</v>
      </c>
      <c r="J17" s="25" t="s">
        <v>17</v>
      </c>
      <c r="K17" s="29"/>
      <c r="O17" s="33"/>
    </row>
    <row r="18" s="3" customFormat="true" customHeight="true" spans="1:15">
      <c r="A18" s="35" t="s">
        <v>52</v>
      </c>
      <c r="B18" s="21" t="s">
        <v>53</v>
      </c>
      <c r="C18" s="20">
        <f t="shared" si="4"/>
        <v>165</v>
      </c>
      <c r="D18" s="20">
        <v>70</v>
      </c>
      <c r="E18" s="20">
        <v>60</v>
      </c>
      <c r="F18" s="20">
        <v>35</v>
      </c>
      <c r="G18" s="25" t="s">
        <v>24</v>
      </c>
      <c r="H18" s="25" t="s">
        <v>24</v>
      </c>
      <c r="I18" s="25" t="s">
        <v>25</v>
      </c>
      <c r="J18" s="25" t="s">
        <v>17</v>
      </c>
      <c r="K18" s="29"/>
      <c r="O18" s="33"/>
    </row>
    <row r="19" s="3" customFormat="true" customHeight="true" spans="1:15">
      <c r="A19" s="35" t="s">
        <v>54</v>
      </c>
      <c r="B19" s="21" t="s">
        <v>55</v>
      </c>
      <c r="C19" s="20">
        <f t="shared" si="4"/>
        <v>80</v>
      </c>
      <c r="D19" s="20">
        <v>45</v>
      </c>
      <c r="E19" s="20">
        <v>35</v>
      </c>
      <c r="F19" s="20"/>
      <c r="G19" s="25" t="s">
        <v>33</v>
      </c>
      <c r="H19" s="25" t="s">
        <v>23</v>
      </c>
      <c r="I19" s="25" t="s">
        <v>45</v>
      </c>
      <c r="J19" s="25" t="s">
        <v>17</v>
      </c>
      <c r="K19" s="29"/>
      <c r="O19" s="33"/>
    </row>
    <row r="20" s="3" customFormat="true" customHeight="true" spans="1:15">
      <c r="A20" s="35" t="s">
        <v>56</v>
      </c>
      <c r="B20" s="21" t="s">
        <v>57</v>
      </c>
      <c r="C20" s="20">
        <f t="shared" si="4"/>
        <v>75</v>
      </c>
      <c r="D20" s="20"/>
      <c r="E20" s="20">
        <v>75</v>
      </c>
      <c r="F20" s="20"/>
      <c r="G20" s="25" t="s">
        <v>33</v>
      </c>
      <c r="H20" s="25" t="s">
        <v>33</v>
      </c>
      <c r="I20" s="25" t="s">
        <v>34</v>
      </c>
      <c r="J20" s="25" t="s">
        <v>17</v>
      </c>
      <c r="K20" s="29"/>
      <c r="O20" s="33"/>
    </row>
    <row r="21" s="3" customFormat="true" customHeight="true" spans="1:15">
      <c r="A21" s="35" t="s">
        <v>58</v>
      </c>
      <c r="B21" s="21" t="s">
        <v>59</v>
      </c>
      <c r="C21" s="20">
        <f t="shared" si="4"/>
        <v>30</v>
      </c>
      <c r="D21" s="20"/>
      <c r="E21" s="20"/>
      <c r="F21" s="20">
        <v>30</v>
      </c>
      <c r="G21" s="25" t="s">
        <v>32</v>
      </c>
      <c r="H21" s="25" t="s">
        <v>33</v>
      </c>
      <c r="I21" s="25" t="s">
        <v>34</v>
      </c>
      <c r="J21" s="25" t="s">
        <v>17</v>
      </c>
      <c r="K21" s="29"/>
      <c r="O21" s="33"/>
    </row>
    <row r="22" s="3" customFormat="true" customHeight="true" spans="1:11">
      <c r="A22" s="35" t="s">
        <v>60</v>
      </c>
      <c r="B22" s="21" t="s">
        <v>61</v>
      </c>
      <c r="C22" s="20">
        <f t="shared" si="4"/>
        <v>60</v>
      </c>
      <c r="D22" s="20"/>
      <c r="E22" s="20">
        <v>30</v>
      </c>
      <c r="F22" s="20">
        <v>30</v>
      </c>
      <c r="G22" s="25" t="s">
        <v>33</v>
      </c>
      <c r="H22" s="25" t="s">
        <v>33</v>
      </c>
      <c r="I22" s="25" t="s">
        <v>34</v>
      </c>
      <c r="J22" s="25" t="s">
        <v>17</v>
      </c>
      <c r="K22" s="29"/>
    </row>
    <row r="23" s="3" customFormat="true" customHeight="true" spans="1:15">
      <c r="A23" s="35" t="s">
        <v>62</v>
      </c>
      <c r="B23" s="21" t="s">
        <v>63</v>
      </c>
      <c r="C23" s="20">
        <f t="shared" si="4"/>
        <v>130</v>
      </c>
      <c r="D23" s="20">
        <v>80</v>
      </c>
      <c r="E23" s="20">
        <v>50</v>
      </c>
      <c r="F23" s="20"/>
      <c r="G23" s="25" t="s">
        <v>23</v>
      </c>
      <c r="H23" s="25" t="s">
        <v>24</v>
      </c>
      <c r="I23" s="25" t="s">
        <v>25</v>
      </c>
      <c r="J23" s="25" t="s">
        <v>17</v>
      </c>
      <c r="K23" s="29"/>
      <c r="O23" s="33"/>
    </row>
    <row r="24" s="3" customFormat="true" customHeight="true" spans="1:15">
      <c r="A24" s="35" t="s">
        <v>64</v>
      </c>
      <c r="B24" s="21" t="s">
        <v>65</v>
      </c>
      <c r="C24" s="20">
        <f t="shared" si="4"/>
        <v>160</v>
      </c>
      <c r="D24" s="20">
        <v>80</v>
      </c>
      <c r="E24" s="20">
        <v>50</v>
      </c>
      <c r="F24" s="20">
        <v>30</v>
      </c>
      <c r="G24" s="25" t="s">
        <v>24</v>
      </c>
      <c r="H24" s="25" t="s">
        <v>24</v>
      </c>
      <c r="I24" s="25" t="s">
        <v>25</v>
      </c>
      <c r="J24" s="25" t="s">
        <v>17</v>
      </c>
      <c r="K24" s="29"/>
      <c r="O24" s="33"/>
    </row>
    <row r="25" s="4" customFormat="true" customHeight="true" spans="1:11">
      <c r="A25" s="35" t="s">
        <v>66</v>
      </c>
      <c r="B25" s="19" t="s">
        <v>67</v>
      </c>
      <c r="C25" s="20">
        <f t="shared" ref="C25:F25" si="5">SUM(C26:C29)</f>
        <v>390</v>
      </c>
      <c r="D25" s="20">
        <f t="shared" si="5"/>
        <v>170</v>
      </c>
      <c r="E25" s="20">
        <f t="shared" si="5"/>
        <v>130</v>
      </c>
      <c r="F25" s="20">
        <f t="shared" si="5"/>
        <v>90</v>
      </c>
      <c r="G25" s="18"/>
      <c r="H25" s="18" t="s">
        <v>20</v>
      </c>
      <c r="I25" s="18"/>
      <c r="J25" s="18"/>
      <c r="K25" s="31"/>
    </row>
    <row r="26" s="3" customFormat="true" customHeight="true" spans="1:11">
      <c r="A26" s="35" t="s">
        <v>68</v>
      </c>
      <c r="B26" s="21" t="s">
        <v>69</v>
      </c>
      <c r="C26" s="20">
        <f t="shared" ref="C26:C29" si="6">SUM(D26:F26)</f>
        <v>60</v>
      </c>
      <c r="D26" s="20">
        <v>30</v>
      </c>
      <c r="E26" s="20"/>
      <c r="F26" s="20">
        <v>30</v>
      </c>
      <c r="G26" s="25" t="s">
        <v>33</v>
      </c>
      <c r="H26" s="25" t="s">
        <v>33</v>
      </c>
      <c r="I26" s="25" t="s">
        <v>34</v>
      </c>
      <c r="J26" s="25" t="s">
        <v>17</v>
      </c>
      <c r="K26" s="29"/>
    </row>
    <row r="27" s="3" customFormat="true" customHeight="true" spans="1:11">
      <c r="A27" s="35" t="s">
        <v>70</v>
      </c>
      <c r="B27" s="21" t="s">
        <v>71</v>
      </c>
      <c r="C27" s="20">
        <f t="shared" si="6"/>
        <v>100</v>
      </c>
      <c r="D27" s="20">
        <v>50</v>
      </c>
      <c r="E27" s="20">
        <v>50</v>
      </c>
      <c r="F27" s="20"/>
      <c r="G27" s="25" t="s">
        <v>33</v>
      </c>
      <c r="H27" s="25" t="s">
        <v>23</v>
      </c>
      <c r="I27" s="25" t="s">
        <v>45</v>
      </c>
      <c r="J27" s="25" t="s">
        <v>17</v>
      </c>
      <c r="K27" s="29"/>
    </row>
    <row r="28" s="3" customFormat="true" customHeight="true" spans="1:11">
      <c r="A28" s="35" t="s">
        <v>72</v>
      </c>
      <c r="B28" s="21" t="s">
        <v>73</v>
      </c>
      <c r="C28" s="20">
        <f t="shared" si="6"/>
        <v>115</v>
      </c>
      <c r="D28" s="20">
        <v>50</v>
      </c>
      <c r="E28" s="20">
        <v>35</v>
      </c>
      <c r="F28" s="20">
        <v>30</v>
      </c>
      <c r="G28" s="25" t="s">
        <v>23</v>
      </c>
      <c r="H28" s="25" t="s">
        <v>24</v>
      </c>
      <c r="I28" s="25" t="s">
        <v>25</v>
      </c>
      <c r="J28" s="25" t="s">
        <v>17</v>
      </c>
      <c r="K28" s="29"/>
    </row>
    <row r="29" s="3" customFormat="true" customHeight="true" spans="1:11">
      <c r="A29" s="35" t="s">
        <v>74</v>
      </c>
      <c r="B29" s="21" t="s">
        <v>75</v>
      </c>
      <c r="C29" s="20">
        <f t="shared" si="6"/>
        <v>115</v>
      </c>
      <c r="D29" s="20">
        <v>40</v>
      </c>
      <c r="E29" s="20">
        <v>45</v>
      </c>
      <c r="F29" s="20">
        <v>30</v>
      </c>
      <c r="G29" s="25" t="s">
        <v>23</v>
      </c>
      <c r="H29" s="25" t="s">
        <v>24</v>
      </c>
      <c r="I29" s="25" t="s">
        <v>25</v>
      </c>
      <c r="J29" s="25" t="s">
        <v>17</v>
      </c>
      <c r="K29" s="29"/>
    </row>
    <row r="30" s="4" customFormat="true" customHeight="true" spans="1:11">
      <c r="A30" s="35" t="s">
        <v>76</v>
      </c>
      <c r="B30" s="19" t="s">
        <v>77</v>
      </c>
      <c r="C30" s="20">
        <f t="shared" ref="C30:F30" si="7">SUM(C31)</f>
        <v>125</v>
      </c>
      <c r="D30" s="20">
        <f t="shared" si="7"/>
        <v>90</v>
      </c>
      <c r="E30" s="20">
        <f t="shared" si="7"/>
        <v>35</v>
      </c>
      <c r="F30" s="20">
        <f t="shared" si="7"/>
        <v>0</v>
      </c>
      <c r="G30" s="18"/>
      <c r="H30" s="25" t="s">
        <v>20</v>
      </c>
      <c r="I30" s="25"/>
      <c r="J30" s="18"/>
      <c r="K30" s="31"/>
    </row>
    <row r="31" s="3" customFormat="true" customHeight="true" spans="1:15">
      <c r="A31" s="35" t="s">
        <v>78</v>
      </c>
      <c r="B31" s="21" t="s">
        <v>79</v>
      </c>
      <c r="C31" s="20">
        <f t="shared" ref="C31:C35" si="8">SUM(D31:F31)</f>
        <v>125</v>
      </c>
      <c r="D31" s="20">
        <v>90</v>
      </c>
      <c r="E31" s="20">
        <v>35</v>
      </c>
      <c r="F31" s="20"/>
      <c r="G31" s="25" t="s">
        <v>23</v>
      </c>
      <c r="H31" s="25" t="s">
        <v>24</v>
      </c>
      <c r="I31" s="25" t="s">
        <v>25</v>
      </c>
      <c r="J31" s="25" t="s">
        <v>17</v>
      </c>
      <c r="K31" s="29"/>
      <c r="O31" s="33"/>
    </row>
    <row r="32" s="4" customFormat="true" customHeight="true" spans="1:11">
      <c r="A32" s="35" t="s">
        <v>80</v>
      </c>
      <c r="B32" s="19" t="s">
        <v>81</v>
      </c>
      <c r="C32" s="20">
        <f t="shared" ref="C32:F32" si="9">SUM(C33)</f>
        <v>30</v>
      </c>
      <c r="D32" s="20">
        <f t="shared" si="9"/>
        <v>0</v>
      </c>
      <c r="E32" s="20">
        <f t="shared" si="9"/>
        <v>0</v>
      </c>
      <c r="F32" s="20">
        <f t="shared" si="9"/>
        <v>30</v>
      </c>
      <c r="G32" s="18"/>
      <c r="H32" s="18" t="s">
        <v>20</v>
      </c>
      <c r="I32" s="18"/>
      <c r="J32" s="18"/>
      <c r="K32" s="31"/>
    </row>
    <row r="33" s="3" customFormat="true" customHeight="true" spans="1:11">
      <c r="A33" s="35" t="s">
        <v>82</v>
      </c>
      <c r="B33" s="21" t="s">
        <v>83</v>
      </c>
      <c r="C33" s="20">
        <f t="shared" si="8"/>
        <v>30</v>
      </c>
      <c r="D33" s="20" t="s">
        <v>20</v>
      </c>
      <c r="E33" s="20"/>
      <c r="F33" s="20">
        <v>30</v>
      </c>
      <c r="G33" s="25" t="s">
        <v>32</v>
      </c>
      <c r="H33" s="25" t="s">
        <v>33</v>
      </c>
      <c r="I33" s="25" t="s">
        <v>34</v>
      </c>
      <c r="J33" s="25" t="s">
        <v>17</v>
      </c>
      <c r="K33" s="29"/>
    </row>
    <row r="34" s="3" customFormat="true" customHeight="true" spans="1:11">
      <c r="A34" s="35" t="s">
        <v>84</v>
      </c>
      <c r="B34" s="19" t="s">
        <v>85</v>
      </c>
      <c r="C34" s="20">
        <f t="shared" ref="C34:F34" si="10">SUM(C35)</f>
        <v>95</v>
      </c>
      <c r="D34" s="20">
        <f t="shared" si="10"/>
        <v>60</v>
      </c>
      <c r="E34" s="20">
        <f t="shared" si="10"/>
        <v>0</v>
      </c>
      <c r="F34" s="20">
        <f t="shared" si="10"/>
        <v>35</v>
      </c>
      <c r="G34" s="25"/>
      <c r="H34" s="25" t="s">
        <v>20</v>
      </c>
      <c r="I34" s="25"/>
      <c r="J34" s="25"/>
      <c r="K34" s="29"/>
    </row>
    <row r="35" s="3" customFormat="true" customHeight="true" spans="1:15">
      <c r="A35" s="35" t="s">
        <v>86</v>
      </c>
      <c r="B35" s="21" t="s">
        <v>87</v>
      </c>
      <c r="C35" s="20">
        <f t="shared" si="8"/>
        <v>95</v>
      </c>
      <c r="D35" s="20">
        <v>60</v>
      </c>
      <c r="E35" s="20"/>
      <c r="F35" s="20">
        <v>35</v>
      </c>
      <c r="G35" s="25" t="s">
        <v>33</v>
      </c>
      <c r="H35" s="25" t="s">
        <v>23</v>
      </c>
      <c r="I35" s="25" t="s">
        <v>45</v>
      </c>
      <c r="J35" s="25" t="s">
        <v>17</v>
      </c>
      <c r="K35" s="29"/>
      <c r="O35" s="33"/>
    </row>
    <row r="36" s="4" customFormat="true" customHeight="true" spans="1:11">
      <c r="A36" s="35" t="s">
        <v>88</v>
      </c>
      <c r="B36" s="19" t="s">
        <v>89</v>
      </c>
      <c r="C36" s="20">
        <f t="shared" ref="C36:F36" si="11">SUM(C37:C39)</f>
        <v>345</v>
      </c>
      <c r="D36" s="20">
        <f t="shared" si="11"/>
        <v>205</v>
      </c>
      <c r="E36" s="20">
        <f t="shared" si="11"/>
        <v>75</v>
      </c>
      <c r="F36" s="20">
        <f t="shared" si="11"/>
        <v>65</v>
      </c>
      <c r="G36" s="18"/>
      <c r="H36" s="18" t="s">
        <v>20</v>
      </c>
      <c r="I36" s="18"/>
      <c r="J36" s="18"/>
      <c r="K36" s="31"/>
    </row>
    <row r="37" s="3" customFormat="true" customHeight="true" spans="1:11">
      <c r="A37" s="35" t="s">
        <v>90</v>
      </c>
      <c r="B37" s="21" t="s">
        <v>91</v>
      </c>
      <c r="C37" s="20">
        <f t="shared" ref="C37:C39" si="12">SUM(D37:F37)</f>
        <v>115</v>
      </c>
      <c r="D37" s="20">
        <v>50</v>
      </c>
      <c r="E37" s="20">
        <v>30</v>
      </c>
      <c r="F37" s="20">
        <v>35</v>
      </c>
      <c r="G37" s="25" t="s">
        <v>23</v>
      </c>
      <c r="H37" s="25" t="s">
        <v>24</v>
      </c>
      <c r="I37" s="25" t="s">
        <v>25</v>
      </c>
      <c r="J37" s="25" t="s">
        <v>17</v>
      </c>
      <c r="K37" s="29"/>
    </row>
    <row r="38" s="3" customFormat="true" customHeight="true" spans="1:15">
      <c r="A38" s="35" t="s">
        <v>92</v>
      </c>
      <c r="B38" s="21" t="s">
        <v>93</v>
      </c>
      <c r="C38" s="20">
        <f t="shared" si="12"/>
        <v>50</v>
      </c>
      <c r="D38" s="20">
        <v>50</v>
      </c>
      <c r="E38" s="20"/>
      <c r="F38" s="20"/>
      <c r="G38" s="25" t="s">
        <v>32</v>
      </c>
      <c r="H38" s="25" t="s">
        <v>33</v>
      </c>
      <c r="I38" s="25" t="s">
        <v>34</v>
      </c>
      <c r="J38" s="25" t="s">
        <v>17</v>
      </c>
      <c r="K38" s="29"/>
      <c r="O38" s="33"/>
    </row>
    <row r="39" s="4" customFormat="true" customHeight="true" spans="1:11">
      <c r="A39" s="35" t="s">
        <v>94</v>
      </c>
      <c r="B39" s="21" t="s">
        <v>95</v>
      </c>
      <c r="C39" s="20">
        <f t="shared" si="12"/>
        <v>180</v>
      </c>
      <c r="D39" s="20">
        <v>105</v>
      </c>
      <c r="E39" s="20">
        <v>45</v>
      </c>
      <c r="F39" s="20">
        <v>30</v>
      </c>
      <c r="G39" s="18" t="s">
        <v>24</v>
      </c>
      <c r="H39" s="18" t="s">
        <v>96</v>
      </c>
      <c r="I39" s="18" t="s">
        <v>97</v>
      </c>
      <c r="J39" s="18" t="s">
        <v>17</v>
      </c>
      <c r="K39" s="31"/>
    </row>
    <row r="40" s="3" customFormat="true" customHeight="true" spans="1:11">
      <c r="A40" s="35" t="s">
        <v>98</v>
      </c>
      <c r="B40" s="19" t="s">
        <v>99</v>
      </c>
      <c r="C40" s="20">
        <f t="shared" ref="C40:F40" si="13">SUM(C41:C46)</f>
        <v>530</v>
      </c>
      <c r="D40" s="20">
        <f t="shared" si="13"/>
        <v>290</v>
      </c>
      <c r="E40" s="20">
        <f t="shared" si="13"/>
        <v>150</v>
      </c>
      <c r="F40" s="20">
        <f t="shared" si="13"/>
        <v>90</v>
      </c>
      <c r="G40" s="25"/>
      <c r="H40" s="25" t="s">
        <v>20</v>
      </c>
      <c r="I40" s="25"/>
      <c r="J40" s="25"/>
      <c r="K40" s="29"/>
    </row>
    <row r="41" s="3" customFormat="true" customHeight="true" spans="1:11">
      <c r="A41" s="35" t="s">
        <v>100</v>
      </c>
      <c r="B41" s="21" t="s">
        <v>101</v>
      </c>
      <c r="C41" s="20">
        <f t="shared" ref="C41:C46" si="14">SUM(D41:F41)</f>
        <v>50</v>
      </c>
      <c r="D41" s="20">
        <v>50</v>
      </c>
      <c r="E41" s="20"/>
      <c r="F41" s="20"/>
      <c r="G41" s="25" t="s">
        <v>32</v>
      </c>
      <c r="H41" s="25" t="s">
        <v>33</v>
      </c>
      <c r="I41" s="25" t="s">
        <v>34</v>
      </c>
      <c r="J41" s="25" t="s">
        <v>17</v>
      </c>
      <c r="K41" s="29"/>
    </row>
    <row r="42" s="3" customFormat="true" customHeight="true" spans="1:11">
      <c r="A42" s="35" t="s">
        <v>102</v>
      </c>
      <c r="B42" s="21" t="s">
        <v>103</v>
      </c>
      <c r="C42" s="20">
        <f t="shared" si="14"/>
        <v>75</v>
      </c>
      <c r="D42" s="20">
        <v>75</v>
      </c>
      <c r="E42" s="20"/>
      <c r="F42" s="20"/>
      <c r="G42" s="25" t="s">
        <v>33</v>
      </c>
      <c r="H42" s="25" t="s">
        <v>33</v>
      </c>
      <c r="I42" s="25" t="s">
        <v>34</v>
      </c>
      <c r="J42" s="25" t="s">
        <v>17</v>
      </c>
      <c r="K42" s="29"/>
    </row>
    <row r="43" s="3" customFormat="true" customHeight="true" spans="1:15">
      <c r="A43" s="35" t="s">
        <v>104</v>
      </c>
      <c r="B43" s="21" t="s">
        <v>105</v>
      </c>
      <c r="C43" s="20">
        <f t="shared" si="14"/>
        <v>190</v>
      </c>
      <c r="D43" s="20">
        <v>100</v>
      </c>
      <c r="E43" s="20">
        <v>60</v>
      </c>
      <c r="F43" s="20">
        <v>30</v>
      </c>
      <c r="G43" s="25" t="s">
        <v>24</v>
      </c>
      <c r="H43" s="18" t="s">
        <v>96</v>
      </c>
      <c r="I43" s="18" t="s">
        <v>97</v>
      </c>
      <c r="J43" s="25" t="s">
        <v>17</v>
      </c>
      <c r="K43" s="29"/>
      <c r="O43" s="33"/>
    </row>
    <row r="44" s="3" customFormat="true" customHeight="true" spans="1:11">
      <c r="A44" s="35" t="s">
        <v>106</v>
      </c>
      <c r="B44" s="21" t="s">
        <v>107</v>
      </c>
      <c r="C44" s="20">
        <f t="shared" si="14"/>
        <v>145</v>
      </c>
      <c r="D44" s="20">
        <v>65</v>
      </c>
      <c r="E44" s="20">
        <v>50</v>
      </c>
      <c r="F44" s="20">
        <v>30</v>
      </c>
      <c r="G44" s="25" t="s">
        <v>23</v>
      </c>
      <c r="H44" s="25" t="s">
        <v>24</v>
      </c>
      <c r="I44" s="25" t="s">
        <v>25</v>
      </c>
      <c r="J44" s="25" t="s">
        <v>17</v>
      </c>
      <c r="K44" s="29"/>
    </row>
    <row r="45" s="4" customFormat="true" customHeight="true" spans="1:11">
      <c r="A45" s="35" t="s">
        <v>108</v>
      </c>
      <c r="B45" s="21" t="s">
        <v>109</v>
      </c>
      <c r="C45" s="20">
        <f t="shared" si="14"/>
        <v>40</v>
      </c>
      <c r="D45" s="20"/>
      <c r="E45" s="20">
        <v>40</v>
      </c>
      <c r="F45" s="20"/>
      <c r="G45" s="18" t="s">
        <v>32</v>
      </c>
      <c r="H45" s="18" t="s">
        <v>33</v>
      </c>
      <c r="I45" s="25" t="s">
        <v>34</v>
      </c>
      <c r="J45" s="18" t="s">
        <v>17</v>
      </c>
      <c r="K45" s="31"/>
    </row>
    <row r="46" s="3" customFormat="true" customHeight="true" spans="1:11">
      <c r="A46" s="35" t="s">
        <v>110</v>
      </c>
      <c r="B46" s="21" t="s">
        <v>111</v>
      </c>
      <c r="C46" s="20">
        <f t="shared" si="14"/>
        <v>30</v>
      </c>
      <c r="D46" s="20"/>
      <c r="E46" s="20"/>
      <c r="F46" s="20">
        <v>30</v>
      </c>
      <c r="G46" s="25" t="s">
        <v>32</v>
      </c>
      <c r="H46" s="25" t="s">
        <v>33</v>
      </c>
      <c r="I46" s="25" t="s">
        <v>34</v>
      </c>
      <c r="J46" s="25" t="s">
        <v>17</v>
      </c>
      <c r="K46" s="29"/>
    </row>
    <row r="47" s="3" customFormat="true" customHeight="true" spans="1:15">
      <c r="A47" s="35" t="s">
        <v>112</v>
      </c>
      <c r="B47" s="19" t="s">
        <v>113</v>
      </c>
      <c r="C47" s="20">
        <f t="shared" ref="C47:F47" si="15">SUM(C48:C52)</f>
        <v>635</v>
      </c>
      <c r="D47" s="20">
        <f t="shared" si="15"/>
        <v>430</v>
      </c>
      <c r="E47" s="20">
        <f t="shared" si="15"/>
        <v>175</v>
      </c>
      <c r="F47" s="20">
        <f t="shared" si="15"/>
        <v>30</v>
      </c>
      <c r="G47" s="25"/>
      <c r="H47" s="25" t="s">
        <v>20</v>
      </c>
      <c r="I47" s="25"/>
      <c r="J47" s="25"/>
      <c r="K47" s="29"/>
      <c r="O47" s="33"/>
    </row>
    <row r="48" s="3" customFormat="true" customHeight="true" spans="1:15">
      <c r="A48" s="35" t="s">
        <v>114</v>
      </c>
      <c r="B48" s="21" t="s">
        <v>115</v>
      </c>
      <c r="C48" s="20">
        <f t="shared" ref="C48:C52" si="16">SUM(D48:F48)</f>
        <v>80</v>
      </c>
      <c r="D48" s="20">
        <v>30</v>
      </c>
      <c r="E48" s="20">
        <v>50</v>
      </c>
      <c r="F48" s="20"/>
      <c r="G48" s="25" t="s">
        <v>33</v>
      </c>
      <c r="H48" s="25" t="s">
        <v>23</v>
      </c>
      <c r="I48" s="25" t="s">
        <v>45</v>
      </c>
      <c r="J48" s="25" t="s">
        <v>17</v>
      </c>
      <c r="K48" s="29"/>
      <c r="O48" s="33"/>
    </row>
    <row r="49" s="3" customFormat="true" customHeight="true" spans="1:11">
      <c r="A49" s="35" t="s">
        <v>116</v>
      </c>
      <c r="B49" s="21" t="s">
        <v>117</v>
      </c>
      <c r="C49" s="20">
        <f t="shared" si="16"/>
        <v>120</v>
      </c>
      <c r="D49" s="20">
        <v>120</v>
      </c>
      <c r="E49" s="20"/>
      <c r="F49" s="20"/>
      <c r="G49" s="25" t="s">
        <v>23</v>
      </c>
      <c r="H49" s="25" t="s">
        <v>24</v>
      </c>
      <c r="I49" s="25" t="s">
        <v>25</v>
      </c>
      <c r="J49" s="25" t="s">
        <v>17</v>
      </c>
      <c r="K49" s="29"/>
    </row>
    <row r="50" s="3" customFormat="true" customHeight="true" spans="1:11">
      <c r="A50" s="35" t="s">
        <v>118</v>
      </c>
      <c r="B50" s="21" t="s">
        <v>119</v>
      </c>
      <c r="C50" s="20">
        <f t="shared" si="16"/>
        <v>150</v>
      </c>
      <c r="D50" s="20">
        <v>100</v>
      </c>
      <c r="E50" s="20">
        <v>50</v>
      </c>
      <c r="F50" s="20"/>
      <c r="G50" s="25" t="s">
        <v>23</v>
      </c>
      <c r="H50" s="25" t="s">
        <v>24</v>
      </c>
      <c r="I50" s="25" t="s">
        <v>25</v>
      </c>
      <c r="J50" s="25" t="s">
        <v>17</v>
      </c>
      <c r="K50" s="29"/>
    </row>
    <row r="51" s="4" customFormat="true" customHeight="true" spans="1:11">
      <c r="A51" s="35" t="s">
        <v>120</v>
      </c>
      <c r="B51" s="21" t="s">
        <v>121</v>
      </c>
      <c r="C51" s="20">
        <f t="shared" si="16"/>
        <v>90</v>
      </c>
      <c r="D51" s="20">
        <v>60</v>
      </c>
      <c r="E51" s="20">
        <v>30</v>
      </c>
      <c r="F51" s="20"/>
      <c r="G51" s="18" t="s">
        <v>33</v>
      </c>
      <c r="H51" s="25" t="s">
        <v>23</v>
      </c>
      <c r="I51" s="25" t="s">
        <v>45</v>
      </c>
      <c r="J51" s="18" t="s">
        <v>17</v>
      </c>
      <c r="K51" s="31"/>
    </row>
    <row r="52" s="5" customFormat="true" customHeight="true" spans="1:15">
      <c r="A52" s="35" t="s">
        <v>122</v>
      </c>
      <c r="B52" s="21" t="s">
        <v>123</v>
      </c>
      <c r="C52" s="20">
        <f t="shared" si="16"/>
        <v>195</v>
      </c>
      <c r="D52" s="20">
        <v>120</v>
      </c>
      <c r="E52" s="20">
        <v>45</v>
      </c>
      <c r="F52" s="20">
        <v>30</v>
      </c>
      <c r="G52" s="27" t="s">
        <v>24</v>
      </c>
      <c r="H52" s="18" t="s">
        <v>96</v>
      </c>
      <c r="I52" s="18" t="s">
        <v>97</v>
      </c>
      <c r="J52" s="27" t="s">
        <v>17</v>
      </c>
      <c r="K52" s="32"/>
      <c r="O52" s="2"/>
    </row>
    <row r="53" s="3" customFormat="true" customHeight="true" spans="1:11">
      <c r="A53" s="35" t="s">
        <v>124</v>
      </c>
      <c r="B53" s="19" t="s">
        <v>125</v>
      </c>
      <c r="C53" s="20">
        <f t="shared" ref="C53:F53" si="17">SUM(C54:C58)</f>
        <v>315</v>
      </c>
      <c r="D53" s="20">
        <f t="shared" si="17"/>
        <v>115</v>
      </c>
      <c r="E53" s="20">
        <f t="shared" si="17"/>
        <v>165</v>
      </c>
      <c r="F53" s="20">
        <f t="shared" si="17"/>
        <v>35</v>
      </c>
      <c r="G53" s="25"/>
      <c r="H53" s="25" t="s">
        <v>20</v>
      </c>
      <c r="I53" s="25"/>
      <c r="J53" s="25"/>
      <c r="K53" s="29"/>
    </row>
    <row r="54" s="3" customFormat="true" customHeight="true" spans="1:11">
      <c r="A54" s="35" t="s">
        <v>126</v>
      </c>
      <c r="B54" s="21" t="s">
        <v>127</v>
      </c>
      <c r="C54" s="20">
        <f t="shared" ref="C54:C58" si="18">SUM(D54:F54)</f>
        <v>50</v>
      </c>
      <c r="D54" s="20">
        <v>50</v>
      </c>
      <c r="E54" s="20"/>
      <c r="F54" s="20"/>
      <c r="G54" s="25" t="s">
        <v>32</v>
      </c>
      <c r="H54" s="25" t="s">
        <v>33</v>
      </c>
      <c r="I54" s="25" t="s">
        <v>34</v>
      </c>
      <c r="J54" s="25" t="s">
        <v>17</v>
      </c>
      <c r="K54" s="29"/>
    </row>
    <row r="55" s="3" customFormat="true" customHeight="true" spans="1:15">
      <c r="A55" s="35" t="s">
        <v>128</v>
      </c>
      <c r="B55" s="21" t="s">
        <v>129</v>
      </c>
      <c r="C55" s="20">
        <f t="shared" si="18"/>
        <v>40</v>
      </c>
      <c r="D55" s="20"/>
      <c r="E55" s="20">
        <v>40</v>
      </c>
      <c r="F55" s="20"/>
      <c r="G55" s="25" t="s">
        <v>32</v>
      </c>
      <c r="H55" s="25" t="s">
        <v>33</v>
      </c>
      <c r="I55" s="25" t="s">
        <v>34</v>
      </c>
      <c r="J55" s="25" t="s">
        <v>17</v>
      </c>
      <c r="K55" s="29"/>
      <c r="O55" s="33"/>
    </row>
    <row r="56" s="3" customFormat="true" customHeight="true" spans="1:11">
      <c r="A56" s="35" t="s">
        <v>130</v>
      </c>
      <c r="B56" s="21" t="s">
        <v>131</v>
      </c>
      <c r="C56" s="20">
        <f t="shared" si="18"/>
        <v>105</v>
      </c>
      <c r="D56" s="20">
        <v>35</v>
      </c>
      <c r="E56" s="20">
        <v>35</v>
      </c>
      <c r="F56" s="20">
        <v>35</v>
      </c>
      <c r="G56" s="25" t="s">
        <v>23</v>
      </c>
      <c r="H56" s="25" t="s">
        <v>23</v>
      </c>
      <c r="I56" s="25" t="s">
        <v>45</v>
      </c>
      <c r="J56" s="25" t="s">
        <v>17</v>
      </c>
      <c r="K56" s="29"/>
    </row>
    <row r="57" s="3" customFormat="true" customHeight="true" spans="1:15">
      <c r="A57" s="35" t="s">
        <v>132</v>
      </c>
      <c r="B57" s="21" t="s">
        <v>133</v>
      </c>
      <c r="C57" s="20">
        <f t="shared" si="18"/>
        <v>60</v>
      </c>
      <c r="D57" s="22"/>
      <c r="E57" s="20">
        <v>60</v>
      </c>
      <c r="F57" s="20"/>
      <c r="G57" s="25" t="s">
        <v>32</v>
      </c>
      <c r="H57" s="25" t="s">
        <v>33</v>
      </c>
      <c r="I57" s="25" t="s">
        <v>34</v>
      </c>
      <c r="J57" s="25" t="s">
        <v>17</v>
      </c>
      <c r="K57" s="29"/>
      <c r="O57" s="33"/>
    </row>
    <row r="58" s="4" customFormat="true" customHeight="true" spans="1:11">
      <c r="A58" s="35" t="s">
        <v>134</v>
      </c>
      <c r="B58" s="21" t="s">
        <v>135</v>
      </c>
      <c r="C58" s="20">
        <f t="shared" si="18"/>
        <v>60</v>
      </c>
      <c r="D58" s="20">
        <v>30</v>
      </c>
      <c r="E58" s="20">
        <v>30</v>
      </c>
      <c r="F58" s="20"/>
      <c r="G58" s="18" t="s">
        <v>33</v>
      </c>
      <c r="H58" s="18" t="s">
        <v>33</v>
      </c>
      <c r="I58" s="25" t="s">
        <v>34</v>
      </c>
      <c r="J58" s="18" t="s">
        <v>17</v>
      </c>
      <c r="K58" s="31"/>
    </row>
    <row r="59" s="5" customFormat="true" customHeight="true" spans="1:15">
      <c r="A59" s="35" t="s">
        <v>136</v>
      </c>
      <c r="B59" s="19" t="s">
        <v>137</v>
      </c>
      <c r="C59" s="20">
        <f t="shared" ref="C59:F59" si="19">SUM(C60:C70)</f>
        <v>1895</v>
      </c>
      <c r="D59" s="20">
        <f t="shared" si="19"/>
        <v>920</v>
      </c>
      <c r="E59" s="20">
        <f t="shared" si="19"/>
        <v>665</v>
      </c>
      <c r="F59" s="20">
        <f t="shared" si="19"/>
        <v>310</v>
      </c>
      <c r="G59" s="18"/>
      <c r="H59" s="18" t="s">
        <v>20</v>
      </c>
      <c r="I59" s="18"/>
      <c r="J59" s="18"/>
      <c r="K59" s="32"/>
      <c r="O59" s="2"/>
    </row>
    <row r="60" s="3" customFormat="true" customHeight="true" spans="1:11">
      <c r="A60" s="35" t="s">
        <v>138</v>
      </c>
      <c r="B60" s="21" t="s">
        <v>139</v>
      </c>
      <c r="C60" s="20">
        <f t="shared" ref="C60:C70" si="20">SUM(D60:F60)</f>
        <v>160</v>
      </c>
      <c r="D60" s="20">
        <v>80</v>
      </c>
      <c r="E60" s="20">
        <v>50</v>
      </c>
      <c r="F60" s="20">
        <v>30</v>
      </c>
      <c r="G60" s="25" t="s">
        <v>24</v>
      </c>
      <c r="H60" s="25" t="s">
        <v>24</v>
      </c>
      <c r="I60" s="25" t="s">
        <v>25</v>
      </c>
      <c r="J60" s="25" t="s">
        <v>17</v>
      </c>
      <c r="K60" s="29"/>
    </row>
    <row r="61" s="3" customFormat="true" customHeight="true" spans="1:15">
      <c r="A61" s="35" t="s">
        <v>140</v>
      </c>
      <c r="B61" s="21" t="s">
        <v>141</v>
      </c>
      <c r="C61" s="20">
        <f t="shared" si="20"/>
        <v>170</v>
      </c>
      <c r="D61" s="20">
        <v>90</v>
      </c>
      <c r="E61" s="20">
        <v>50</v>
      </c>
      <c r="F61" s="20">
        <v>30</v>
      </c>
      <c r="G61" s="25" t="s">
        <v>24</v>
      </c>
      <c r="H61" s="18" t="s">
        <v>96</v>
      </c>
      <c r="I61" s="18" t="s">
        <v>97</v>
      </c>
      <c r="J61" s="25" t="s">
        <v>17</v>
      </c>
      <c r="K61" s="29"/>
      <c r="O61" s="33"/>
    </row>
    <row r="62" s="3" customFormat="true" customHeight="true" spans="1:15">
      <c r="A62" s="35" t="s">
        <v>142</v>
      </c>
      <c r="B62" s="21" t="s">
        <v>143</v>
      </c>
      <c r="C62" s="20">
        <f t="shared" si="20"/>
        <v>135</v>
      </c>
      <c r="D62" s="20">
        <v>50</v>
      </c>
      <c r="E62" s="20">
        <v>50</v>
      </c>
      <c r="F62" s="20">
        <v>35</v>
      </c>
      <c r="G62" s="25" t="s">
        <v>23</v>
      </c>
      <c r="H62" s="25" t="s">
        <v>24</v>
      </c>
      <c r="I62" s="25" t="s">
        <v>25</v>
      </c>
      <c r="J62" s="25" t="s">
        <v>17</v>
      </c>
      <c r="K62" s="29"/>
      <c r="O62" s="33"/>
    </row>
    <row r="63" s="3" customFormat="true" customHeight="true" spans="1:11">
      <c r="A63" s="35" t="s">
        <v>144</v>
      </c>
      <c r="B63" s="21" t="s">
        <v>145</v>
      </c>
      <c r="C63" s="20">
        <f t="shared" si="20"/>
        <v>175</v>
      </c>
      <c r="D63" s="20">
        <v>80</v>
      </c>
      <c r="E63" s="20">
        <v>65</v>
      </c>
      <c r="F63" s="20">
        <v>30</v>
      </c>
      <c r="G63" s="25" t="s">
        <v>24</v>
      </c>
      <c r="H63" s="18" t="s">
        <v>96</v>
      </c>
      <c r="I63" s="18" t="s">
        <v>97</v>
      </c>
      <c r="J63" s="25" t="s">
        <v>17</v>
      </c>
      <c r="K63" s="29"/>
    </row>
    <row r="64" s="3" customFormat="true" customHeight="true" spans="1:11">
      <c r="A64" s="35" t="s">
        <v>146</v>
      </c>
      <c r="B64" s="21" t="s">
        <v>147</v>
      </c>
      <c r="C64" s="20">
        <f t="shared" si="20"/>
        <v>310</v>
      </c>
      <c r="D64" s="20">
        <v>160</v>
      </c>
      <c r="E64" s="20">
        <v>120</v>
      </c>
      <c r="F64" s="20">
        <v>30</v>
      </c>
      <c r="G64" s="25" t="s">
        <v>96</v>
      </c>
      <c r="H64" s="25" t="s">
        <v>148</v>
      </c>
      <c r="I64" s="25" t="s">
        <v>149</v>
      </c>
      <c r="J64" s="25" t="s">
        <v>17</v>
      </c>
      <c r="K64" s="29"/>
    </row>
    <row r="65" s="3" customFormat="true" customHeight="true" spans="1:15">
      <c r="A65" s="35" t="s">
        <v>150</v>
      </c>
      <c r="B65" s="21" t="s">
        <v>151</v>
      </c>
      <c r="C65" s="20">
        <f t="shared" si="20"/>
        <v>140</v>
      </c>
      <c r="D65" s="20">
        <v>100</v>
      </c>
      <c r="E65" s="20">
        <v>40</v>
      </c>
      <c r="F65" s="20"/>
      <c r="G65" s="25" t="s">
        <v>23</v>
      </c>
      <c r="H65" s="25" t="s">
        <v>24</v>
      </c>
      <c r="I65" s="25" t="s">
        <v>25</v>
      </c>
      <c r="J65" s="25" t="s">
        <v>17</v>
      </c>
      <c r="K65" s="29"/>
      <c r="O65" s="33"/>
    </row>
    <row r="66" s="3" customFormat="true" customHeight="true" spans="1:15">
      <c r="A66" s="35" t="s">
        <v>152</v>
      </c>
      <c r="B66" s="21" t="s">
        <v>153</v>
      </c>
      <c r="C66" s="20">
        <f t="shared" si="20"/>
        <v>155</v>
      </c>
      <c r="D66" s="20">
        <v>80</v>
      </c>
      <c r="E66" s="20">
        <v>40</v>
      </c>
      <c r="F66" s="20">
        <v>35</v>
      </c>
      <c r="G66" s="25" t="s">
        <v>24</v>
      </c>
      <c r="H66" s="25" t="s">
        <v>24</v>
      </c>
      <c r="I66" s="25" t="s">
        <v>25</v>
      </c>
      <c r="J66" s="25" t="s">
        <v>17</v>
      </c>
      <c r="K66" s="29"/>
      <c r="O66" s="33"/>
    </row>
    <row r="67" s="4" customFormat="true" customHeight="true" spans="1:11">
      <c r="A67" s="35" t="s">
        <v>154</v>
      </c>
      <c r="B67" s="21" t="s">
        <v>155</v>
      </c>
      <c r="C67" s="20">
        <f t="shared" si="20"/>
        <v>120</v>
      </c>
      <c r="D67" s="20">
        <v>70</v>
      </c>
      <c r="E67" s="20">
        <v>50</v>
      </c>
      <c r="F67" s="20"/>
      <c r="G67" s="18" t="s">
        <v>23</v>
      </c>
      <c r="H67" s="25" t="s">
        <v>24</v>
      </c>
      <c r="I67" s="25" t="s">
        <v>25</v>
      </c>
      <c r="J67" s="18" t="s">
        <v>17</v>
      </c>
      <c r="K67" s="31"/>
    </row>
    <row r="68" s="3" customFormat="true" customHeight="true" spans="1:15">
      <c r="A68" s="35" t="s">
        <v>156</v>
      </c>
      <c r="B68" s="21" t="s">
        <v>157</v>
      </c>
      <c r="C68" s="20">
        <f t="shared" si="20"/>
        <v>130</v>
      </c>
      <c r="D68" s="20">
        <v>50</v>
      </c>
      <c r="E68" s="20">
        <v>50</v>
      </c>
      <c r="F68" s="20">
        <v>30</v>
      </c>
      <c r="G68" s="18" t="s">
        <v>23</v>
      </c>
      <c r="H68" s="25" t="s">
        <v>24</v>
      </c>
      <c r="I68" s="25" t="s">
        <v>25</v>
      </c>
      <c r="J68" s="25" t="s">
        <v>17</v>
      </c>
      <c r="K68" s="29"/>
      <c r="O68" s="33"/>
    </row>
    <row r="69" s="3" customFormat="true" customHeight="true" spans="1:11">
      <c r="A69" s="35" t="s">
        <v>158</v>
      </c>
      <c r="B69" s="21" t="s">
        <v>159</v>
      </c>
      <c r="C69" s="20">
        <f t="shared" si="20"/>
        <v>170</v>
      </c>
      <c r="D69" s="20">
        <v>60</v>
      </c>
      <c r="E69" s="20">
        <v>50</v>
      </c>
      <c r="F69" s="20">
        <v>60</v>
      </c>
      <c r="G69" s="25" t="s">
        <v>24</v>
      </c>
      <c r="H69" s="18" t="s">
        <v>96</v>
      </c>
      <c r="I69" s="18" t="s">
        <v>97</v>
      </c>
      <c r="J69" s="25" t="s">
        <v>17</v>
      </c>
      <c r="K69" s="29"/>
    </row>
    <row r="70" s="3" customFormat="true" customHeight="true" spans="1:11">
      <c r="A70" s="35" t="s">
        <v>160</v>
      </c>
      <c r="B70" s="21" t="s">
        <v>161</v>
      </c>
      <c r="C70" s="20">
        <f t="shared" si="20"/>
        <v>230</v>
      </c>
      <c r="D70" s="20">
        <v>100</v>
      </c>
      <c r="E70" s="20">
        <v>100</v>
      </c>
      <c r="F70" s="20">
        <v>30</v>
      </c>
      <c r="G70" s="25" t="s">
        <v>24</v>
      </c>
      <c r="H70" s="25" t="s">
        <v>162</v>
      </c>
      <c r="I70" s="25" t="s">
        <v>163</v>
      </c>
      <c r="J70" s="25" t="s">
        <v>17</v>
      </c>
      <c r="K70" s="29"/>
    </row>
    <row r="71" s="3" customFormat="true" customHeight="true" spans="1:11">
      <c r="A71" s="35" t="s">
        <v>164</v>
      </c>
      <c r="B71" s="19" t="s">
        <v>165</v>
      </c>
      <c r="C71" s="20">
        <f t="shared" ref="C71:F71" si="21">SUM(C72:C74)</f>
        <v>135</v>
      </c>
      <c r="D71" s="20">
        <f t="shared" si="21"/>
        <v>0</v>
      </c>
      <c r="E71" s="20">
        <f t="shared" si="21"/>
        <v>100</v>
      </c>
      <c r="F71" s="20">
        <f t="shared" si="21"/>
        <v>35</v>
      </c>
      <c r="G71" s="25"/>
      <c r="H71" s="25" t="s">
        <v>20</v>
      </c>
      <c r="I71" s="25"/>
      <c r="J71" s="25"/>
      <c r="K71" s="29"/>
    </row>
    <row r="72" s="3" customFormat="true" customHeight="true" spans="1:15">
      <c r="A72" s="35" t="s">
        <v>166</v>
      </c>
      <c r="B72" s="21" t="s">
        <v>167</v>
      </c>
      <c r="C72" s="20">
        <f t="shared" ref="C72:C74" si="22">SUM(D72:F72)</f>
        <v>30</v>
      </c>
      <c r="D72" s="20"/>
      <c r="E72" s="20">
        <v>30</v>
      </c>
      <c r="F72" s="20"/>
      <c r="G72" s="25" t="s">
        <v>32</v>
      </c>
      <c r="H72" s="25" t="s">
        <v>33</v>
      </c>
      <c r="I72" s="25" t="s">
        <v>34</v>
      </c>
      <c r="J72" s="25" t="s">
        <v>17</v>
      </c>
      <c r="K72" s="29"/>
      <c r="O72" s="33"/>
    </row>
    <row r="73" s="3" customFormat="true" customHeight="true" spans="1:11">
      <c r="A73" s="35" t="s">
        <v>168</v>
      </c>
      <c r="B73" s="21" t="s">
        <v>169</v>
      </c>
      <c r="C73" s="20">
        <f t="shared" si="22"/>
        <v>35</v>
      </c>
      <c r="D73" s="20" t="s">
        <v>20</v>
      </c>
      <c r="E73" s="20">
        <v>35</v>
      </c>
      <c r="F73" s="20"/>
      <c r="G73" s="25" t="s">
        <v>32</v>
      </c>
      <c r="H73" s="25" t="s">
        <v>33</v>
      </c>
      <c r="I73" s="25" t="s">
        <v>34</v>
      </c>
      <c r="J73" s="25" t="s">
        <v>17</v>
      </c>
      <c r="K73" s="29"/>
    </row>
    <row r="74" s="3" customFormat="true" customHeight="true" spans="1:11">
      <c r="A74" s="35" t="s">
        <v>170</v>
      </c>
      <c r="B74" s="21" t="s">
        <v>171</v>
      </c>
      <c r="C74" s="20">
        <f t="shared" si="22"/>
        <v>70</v>
      </c>
      <c r="D74" s="20"/>
      <c r="E74" s="20">
        <v>35</v>
      </c>
      <c r="F74" s="20">
        <v>35</v>
      </c>
      <c r="G74" s="25" t="s">
        <v>33</v>
      </c>
      <c r="H74" s="25" t="s">
        <v>33</v>
      </c>
      <c r="I74" s="25" t="s">
        <v>34</v>
      </c>
      <c r="J74" s="25" t="s">
        <v>17</v>
      </c>
      <c r="K74" s="29"/>
    </row>
    <row r="75" s="3" customFormat="true" customHeight="true" spans="1:15">
      <c r="A75" s="35" t="s">
        <v>172</v>
      </c>
      <c r="B75" s="19" t="s">
        <v>173</v>
      </c>
      <c r="C75" s="20">
        <f t="shared" ref="C75:F75" si="23">SUM(C76:C77)</f>
        <v>240</v>
      </c>
      <c r="D75" s="20">
        <f t="shared" si="23"/>
        <v>130</v>
      </c>
      <c r="E75" s="20">
        <f t="shared" si="23"/>
        <v>75</v>
      </c>
      <c r="F75" s="20">
        <f t="shared" si="23"/>
        <v>35</v>
      </c>
      <c r="G75" s="25"/>
      <c r="H75" s="25" t="s">
        <v>20</v>
      </c>
      <c r="I75" s="25"/>
      <c r="J75" s="25"/>
      <c r="K75" s="29"/>
      <c r="O75" s="33"/>
    </row>
    <row r="76" s="3" customFormat="true" customHeight="true" spans="1:15">
      <c r="A76" s="35" t="s">
        <v>174</v>
      </c>
      <c r="B76" s="21" t="s">
        <v>175</v>
      </c>
      <c r="C76" s="20">
        <f>SUM(D76:F76)</f>
        <v>210</v>
      </c>
      <c r="D76" s="20">
        <v>100</v>
      </c>
      <c r="E76" s="20">
        <v>75</v>
      </c>
      <c r="F76" s="20">
        <v>35</v>
      </c>
      <c r="G76" s="25" t="s">
        <v>24</v>
      </c>
      <c r="H76" s="25" t="s">
        <v>162</v>
      </c>
      <c r="I76" s="25" t="s">
        <v>163</v>
      </c>
      <c r="J76" s="25" t="s">
        <v>17</v>
      </c>
      <c r="K76" s="29"/>
      <c r="O76" s="33"/>
    </row>
    <row r="77" s="3" customFormat="true" customHeight="true" spans="1:15">
      <c r="A77" s="35" t="s">
        <v>176</v>
      </c>
      <c r="B77" s="21" t="s">
        <v>177</v>
      </c>
      <c r="C77" s="20">
        <f>SUM(D77:F77)</f>
        <v>30</v>
      </c>
      <c r="D77" s="20">
        <v>30</v>
      </c>
      <c r="E77" s="20"/>
      <c r="F77" s="20"/>
      <c r="G77" s="25" t="s">
        <v>32</v>
      </c>
      <c r="H77" s="25" t="s">
        <v>33</v>
      </c>
      <c r="I77" s="25" t="s">
        <v>34</v>
      </c>
      <c r="J77" s="25" t="s">
        <v>17</v>
      </c>
      <c r="K77" s="29"/>
      <c r="O77" s="33"/>
    </row>
    <row r="78" s="3" customFormat="true" customHeight="true" spans="3:15">
      <c r="C78" s="34"/>
      <c r="D78" s="34"/>
      <c r="E78" s="34"/>
      <c r="F78" s="34"/>
      <c r="K78" s="2"/>
      <c r="L78" s="2"/>
      <c r="M78" s="2"/>
      <c r="N78" s="2"/>
      <c r="O78" s="33"/>
    </row>
  </sheetData>
  <mergeCells count="6">
    <mergeCell ref="A1:J1"/>
    <mergeCell ref="C2:F2"/>
    <mergeCell ref="G2:J2"/>
    <mergeCell ref="A4:B4"/>
    <mergeCell ref="A2:A3"/>
    <mergeCell ref="B2:B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gxxc</cp:lastModifiedBy>
  <dcterms:created xsi:type="dcterms:W3CDTF">2020-05-08T14:04:00Z</dcterms:created>
  <dcterms:modified xsi:type="dcterms:W3CDTF">2025-06-03T17:46:24Z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