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5600" windowHeight="6525"/>
  </bookViews>
  <sheets>
    <sheet name="第一批拟聘用人员名单157人" sheetId="15" r:id="rId1"/>
  </sheets>
  <definedNames>
    <definedName name="_xlnm._FilterDatabase" localSheetId="0" hidden="1">第一批拟聘用人员名单157人!$A$3:$M$160</definedName>
    <definedName name="_xlnm.Print_Titles" localSheetId="0">第一批拟聘用人员名单157人!$2:$3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5" l="1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L160" i="15"/>
  <c r="L159" i="15"/>
  <c r="L158" i="15"/>
  <c r="L157" i="15"/>
  <c r="L154" i="15"/>
  <c r="L153" i="15"/>
  <c r="L151" i="15"/>
  <c r="L150" i="15"/>
  <c r="L149" i="15"/>
  <c r="L148" i="15"/>
  <c r="L146" i="15"/>
  <c r="L144" i="15"/>
  <c r="L143" i="15"/>
  <c r="L142" i="15"/>
  <c r="L141" i="15"/>
  <c r="L140" i="15"/>
  <c r="L139" i="15"/>
  <c r="L138" i="15"/>
  <c r="L136" i="15"/>
  <c r="L134" i="15"/>
  <c r="L133" i="15"/>
  <c r="L132" i="15"/>
  <c r="L131" i="15"/>
  <c r="L130" i="15"/>
  <c r="L129" i="15"/>
  <c r="L127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1" i="15"/>
  <c r="L110" i="15"/>
  <c r="L109" i="15"/>
  <c r="L108" i="15"/>
  <c r="L107" i="15"/>
  <c r="L106" i="15"/>
  <c r="L104" i="15"/>
  <c r="L103" i="15"/>
  <c r="L101" i="15"/>
  <c r="L100" i="15"/>
  <c r="L99" i="15"/>
  <c r="L98" i="15"/>
  <c r="L97" i="15"/>
  <c r="L92" i="15"/>
  <c r="L91" i="15"/>
  <c r="L90" i="15"/>
  <c r="L89" i="15"/>
  <c r="L88" i="15"/>
  <c r="L86" i="15"/>
  <c r="L84" i="15"/>
  <c r="L83" i="15"/>
  <c r="L82" i="15"/>
  <c r="L81" i="15"/>
  <c r="L80" i="15"/>
  <c r="L79" i="15"/>
  <c r="L76" i="15"/>
  <c r="L75" i="15"/>
  <c r="L74" i="15"/>
  <c r="L72" i="15"/>
  <c r="L70" i="15"/>
  <c r="L69" i="15"/>
  <c r="L68" i="15"/>
  <c r="L67" i="15"/>
  <c r="L66" i="15"/>
  <c r="L65" i="15"/>
  <c r="L64" i="15"/>
  <c r="L63" i="15"/>
  <c r="L62" i="15"/>
  <c r="L61" i="15"/>
  <c r="L60" i="15"/>
  <c r="L58" i="15"/>
  <c r="L54" i="15"/>
  <c r="L53" i="15"/>
  <c r="L52" i="15"/>
  <c r="L51" i="15"/>
  <c r="L50" i="15"/>
  <c r="L49" i="15"/>
  <c r="L48" i="15"/>
  <c r="L46" i="15"/>
  <c r="L45" i="15"/>
  <c r="L44" i="15"/>
  <c r="L42" i="15"/>
  <c r="L41" i="15"/>
  <c r="L35" i="15"/>
  <c r="L34" i="15"/>
  <c r="L32" i="15"/>
  <c r="L30" i="15"/>
  <c r="L29" i="15"/>
  <c r="L28" i="15"/>
  <c r="L27" i="15"/>
  <c r="L25" i="15"/>
  <c r="L24" i="15"/>
  <c r="L23" i="15"/>
  <c r="L20" i="15"/>
  <c r="L15" i="15"/>
  <c r="L13" i="15"/>
  <c r="L12" i="15"/>
  <c r="L11" i="15"/>
  <c r="L10" i="15"/>
  <c r="L9" i="15"/>
  <c r="L7" i="15"/>
  <c r="L6" i="15"/>
  <c r="L5" i="15"/>
  <c r="A4" i="15" l="1"/>
  <c r="A5" i="15"/>
</calcChain>
</file>

<file path=xl/sharedStrings.xml><?xml version="1.0" encoding="utf-8"?>
<sst xmlns="http://schemas.openxmlformats.org/spreadsheetml/2006/main" count="1309" uniqueCount="516">
  <si>
    <t>序号</t>
  </si>
  <si>
    <t>岗位编码</t>
  </si>
  <si>
    <t>姓名</t>
  </si>
  <si>
    <t>应聘单位</t>
  </si>
  <si>
    <t>岗位名称</t>
  </si>
  <si>
    <t>性别</t>
  </si>
  <si>
    <t>毕业学校</t>
  </si>
  <si>
    <t>专业</t>
  </si>
  <si>
    <t>学历</t>
  </si>
  <si>
    <t>学位</t>
  </si>
  <si>
    <t>岗位排名</t>
  </si>
  <si>
    <t>备注</t>
  </si>
  <si>
    <t>广西壮族自治区蚕业技术推广站</t>
  </si>
  <si>
    <t>党政办综合岗位</t>
  </si>
  <si>
    <t>女</t>
  </si>
  <si>
    <t>广西大学</t>
  </si>
  <si>
    <t>硕士研究生</t>
  </si>
  <si>
    <t>硕士</t>
  </si>
  <si>
    <t>陈仕晓</t>
  </si>
  <si>
    <t>男</t>
  </si>
  <si>
    <t>俄罗斯国立石油天然气大学</t>
  </si>
  <si>
    <t>经济学</t>
  </si>
  <si>
    <t>莫卓霞</t>
  </si>
  <si>
    <t>文秘</t>
  </si>
  <si>
    <t>广西师范大学</t>
  </si>
  <si>
    <t>中国语言文学</t>
  </si>
  <si>
    <t>南宁师范大学</t>
  </si>
  <si>
    <t>周丹</t>
  </si>
  <si>
    <t>蔬菜栽培技术研究</t>
  </si>
  <si>
    <t>华中农业大学</t>
  </si>
  <si>
    <t>蔬菜学</t>
  </si>
  <si>
    <t>郭娇</t>
  </si>
  <si>
    <t>内蒙古农业大学</t>
  </si>
  <si>
    <t>蚕桑基础研究</t>
  </si>
  <si>
    <t>山东大学</t>
  </si>
  <si>
    <t>植物学</t>
  </si>
  <si>
    <t>覃其昶</t>
  </si>
  <si>
    <t>梁香柳</t>
  </si>
  <si>
    <t>蚕桑病虫害研究</t>
  </si>
  <si>
    <t>中国农业大学</t>
  </si>
  <si>
    <t>植物病理学</t>
  </si>
  <si>
    <t>南京农业大学</t>
  </si>
  <si>
    <t>郑恬恬</t>
  </si>
  <si>
    <t>蔬菜生产技术推广</t>
  </si>
  <si>
    <t>农学</t>
  </si>
  <si>
    <t>本科</t>
  </si>
  <si>
    <t>学士</t>
  </si>
  <si>
    <t>植物保护</t>
  </si>
  <si>
    <t>双学士</t>
  </si>
  <si>
    <t>工程管理</t>
  </si>
  <si>
    <t>广西科技大学</t>
  </si>
  <si>
    <t>土木工程</t>
  </si>
  <si>
    <t>黄启梁</t>
  </si>
  <si>
    <t>郑州航空工业管理学院</t>
  </si>
  <si>
    <t>工程造价（工学学士学位）</t>
  </si>
  <si>
    <t>广西壮族自治区茶叶科学研究所</t>
  </si>
  <si>
    <t>科研岗位1</t>
  </si>
  <si>
    <t>桂林理工大学</t>
  </si>
  <si>
    <t>华南农业大学</t>
  </si>
  <si>
    <t>科研岗位2</t>
  </si>
  <si>
    <t>农艺与种业</t>
  </si>
  <si>
    <t>资源利用与植物保护</t>
  </si>
  <si>
    <t>何嘉欣</t>
  </si>
  <si>
    <t>陈婕英</t>
  </si>
  <si>
    <t>园艺学</t>
  </si>
  <si>
    <t>云南农业大学</t>
  </si>
  <si>
    <t>伍华贤</t>
  </si>
  <si>
    <t>广西特色作物研究院</t>
  </si>
  <si>
    <t>工程管理岗位</t>
  </si>
  <si>
    <t>武汉科技大学</t>
  </si>
  <si>
    <t>高世南</t>
  </si>
  <si>
    <t>果树栽培岗位</t>
  </si>
  <si>
    <t>中国科学院大学</t>
  </si>
  <si>
    <t>彭俊森</t>
  </si>
  <si>
    <t>贵州大学</t>
  </si>
  <si>
    <t>果树育种岗位</t>
  </si>
  <si>
    <t>湖南农业大学</t>
  </si>
  <si>
    <t>覃寒晗</t>
  </si>
  <si>
    <t>山东农业大学</t>
  </si>
  <si>
    <t>刘婷婷</t>
  </si>
  <si>
    <t>安徽农业大学</t>
  </si>
  <si>
    <t>生物学</t>
  </si>
  <si>
    <t>史行健</t>
  </si>
  <si>
    <t>果树植保岗位</t>
  </si>
  <si>
    <t>肖杰丹</t>
  </si>
  <si>
    <t>王悦</t>
  </si>
  <si>
    <t>昆明学院</t>
  </si>
  <si>
    <t>西北农林科技大学</t>
  </si>
  <si>
    <t>玉迪</t>
  </si>
  <si>
    <t>食用菌科研岗位</t>
  </si>
  <si>
    <t>中国药科大学</t>
  </si>
  <si>
    <t>生物与医药</t>
  </si>
  <si>
    <t>韦金盈</t>
  </si>
  <si>
    <t>水果保鲜加工岗位</t>
  </si>
  <si>
    <t>上海海洋大学</t>
  </si>
  <si>
    <t>食品科学与工程</t>
  </si>
  <si>
    <t>食品科学</t>
  </si>
  <si>
    <t>陈茜</t>
  </si>
  <si>
    <t>文秘岗位</t>
  </si>
  <si>
    <t>新闻学</t>
  </si>
  <si>
    <t>汉语言文学</t>
  </si>
  <si>
    <t>劳思怡</t>
  </si>
  <si>
    <t>广西大学行健文理学院</t>
  </si>
  <si>
    <t>广西财经学院</t>
  </si>
  <si>
    <t>广西农业广播电视学校</t>
  </si>
  <si>
    <t>培训管理</t>
  </si>
  <si>
    <t>行政管理</t>
  </si>
  <si>
    <t>韦江岚</t>
  </si>
  <si>
    <t>广西民族大学</t>
  </si>
  <si>
    <t>农雄机</t>
  </si>
  <si>
    <t>广西壮族自治区畜牧站</t>
  </si>
  <si>
    <t>专业技术岗位1</t>
  </si>
  <si>
    <t>公共管理</t>
  </si>
  <si>
    <t>广西制造工程职业技术学院</t>
  </si>
  <si>
    <t>专业技术岗位2</t>
  </si>
  <si>
    <t>畜牧</t>
  </si>
  <si>
    <t>专业技术岗位3</t>
  </si>
  <si>
    <t>动物营养与饲料科学</t>
  </si>
  <si>
    <t>夏梦琳</t>
  </si>
  <si>
    <t>专业技术岗位4</t>
  </si>
  <si>
    <t>中山大学</t>
  </si>
  <si>
    <t>专业技术岗位5</t>
  </si>
  <si>
    <t>中南民族大学</t>
  </si>
  <si>
    <t>财务管理</t>
  </si>
  <si>
    <t>会计学</t>
  </si>
  <si>
    <t>广西壮族自治区水产科学研究院</t>
  </si>
  <si>
    <t>陈灿</t>
  </si>
  <si>
    <t>广西壮族自治区养蜂指导站</t>
  </si>
  <si>
    <t>专业技术岗</t>
  </si>
  <si>
    <t>蜂学</t>
  </si>
  <si>
    <t>福建农林大学</t>
  </si>
  <si>
    <t>廖健焯</t>
  </si>
  <si>
    <t>广西壮族自治区动物疫病预防控制中心</t>
  </si>
  <si>
    <t>疫病检验员</t>
  </si>
  <si>
    <t>动物医学</t>
  </si>
  <si>
    <t>杨绘桦</t>
  </si>
  <si>
    <t>赵钟毅</t>
  </si>
  <si>
    <t>兽医</t>
  </si>
  <si>
    <t>黄豪</t>
  </si>
  <si>
    <t>理化检验员</t>
  </si>
  <si>
    <t>食品质量与安全</t>
  </si>
  <si>
    <t>何深宏</t>
  </si>
  <si>
    <t>广西壮族自治区兽医研究所</t>
  </si>
  <si>
    <t>兽药研发</t>
  </si>
  <si>
    <t>西南大学</t>
  </si>
  <si>
    <t>杨冰怡</t>
  </si>
  <si>
    <t>王乐平</t>
  </si>
  <si>
    <t>冯永翠</t>
  </si>
  <si>
    <t>扬州大学</t>
  </si>
  <si>
    <t>预防兽医学</t>
  </si>
  <si>
    <t>兽医学</t>
  </si>
  <si>
    <t>彭颖</t>
  </si>
  <si>
    <t>临床兽医学</t>
  </si>
  <si>
    <t>陈作鑫</t>
  </si>
  <si>
    <t>佛山大学</t>
  </si>
  <si>
    <t>秦杨</t>
  </si>
  <si>
    <t>畜牧学</t>
  </si>
  <si>
    <t>人事教育</t>
  </si>
  <si>
    <t>陈泽华</t>
  </si>
  <si>
    <t>玉林师范学院</t>
  </si>
  <si>
    <t>钟欣瑜</t>
  </si>
  <si>
    <t>广西壮族自治区兽药监察所</t>
  </si>
  <si>
    <t>检验员2</t>
  </si>
  <si>
    <t>广西医科大学</t>
  </si>
  <si>
    <t>药物分析学</t>
  </si>
  <si>
    <t>肖雄</t>
  </si>
  <si>
    <t>检验员3</t>
  </si>
  <si>
    <t>郑萍燕</t>
  </si>
  <si>
    <t>财务岗位</t>
  </si>
  <si>
    <t>会计</t>
  </si>
  <si>
    <t>广西壮族自治区水牛研究所</t>
  </si>
  <si>
    <t>梁晴</t>
  </si>
  <si>
    <t>王伟莉</t>
  </si>
  <si>
    <t>黎圆</t>
  </si>
  <si>
    <t>科研岗位3</t>
  </si>
  <si>
    <t>华东理工大学</t>
  </si>
  <si>
    <t>科研岗位4</t>
  </si>
  <si>
    <t>动物遗传育种与繁殖</t>
  </si>
  <si>
    <t>周金陈</t>
  </si>
  <si>
    <t>游淞元</t>
  </si>
  <si>
    <t>科研岗位5</t>
  </si>
  <si>
    <t>集美大学</t>
  </si>
  <si>
    <t>白海玉</t>
  </si>
  <si>
    <t>科研岗位6</t>
  </si>
  <si>
    <t>刘黄豪</t>
  </si>
  <si>
    <t>霍琳珂</t>
  </si>
  <si>
    <t>河南科技大学</t>
  </si>
  <si>
    <t>钟玲</t>
  </si>
  <si>
    <t>陈玫婷</t>
  </si>
  <si>
    <t>姜佳齐</t>
  </si>
  <si>
    <t>周梦圆</t>
  </si>
  <si>
    <t>科研岗位7</t>
  </si>
  <si>
    <t>技术岗位1</t>
  </si>
  <si>
    <t>材料科学与工程</t>
  </si>
  <si>
    <t>唐沁仪</t>
  </si>
  <si>
    <t>桂林电子科技大学</t>
  </si>
  <si>
    <t>吕韬</t>
  </si>
  <si>
    <t>技术岗位2</t>
  </si>
  <si>
    <t>上海应用技术大学</t>
  </si>
  <si>
    <t>环境工程</t>
  </si>
  <si>
    <t>技术岗位3</t>
  </si>
  <si>
    <t>动物科学</t>
  </si>
  <si>
    <t>王瑞</t>
  </si>
  <si>
    <t>何凤</t>
  </si>
  <si>
    <t>技术岗位4</t>
  </si>
  <si>
    <t>通信工程</t>
  </si>
  <si>
    <t>会计员</t>
  </si>
  <si>
    <t>工商管理</t>
  </si>
  <si>
    <t>黄梦姣</t>
  </si>
  <si>
    <t>陆颖</t>
  </si>
  <si>
    <t>科研项目管理专员</t>
  </si>
  <si>
    <t>中南林业科技大学</t>
  </si>
  <si>
    <t>农林经济管理专业</t>
  </si>
  <si>
    <t>杨凌潇</t>
  </si>
  <si>
    <t>对外合作交流专员</t>
  </si>
  <si>
    <t>商务英语</t>
  </si>
  <si>
    <t>广西壮族自治区畜禽品种改良站</t>
  </si>
  <si>
    <t>动物繁育技术岗</t>
  </si>
  <si>
    <t>李现超</t>
  </si>
  <si>
    <t>孙守章</t>
  </si>
  <si>
    <t>西北民族大学</t>
  </si>
  <si>
    <t>杜雪涛</t>
  </si>
  <si>
    <t>广西壮族自治区水产技术推广站</t>
  </si>
  <si>
    <t>水产养殖技术岗位</t>
  </si>
  <si>
    <t>中国海洋大学</t>
  </si>
  <si>
    <t>水产养殖学</t>
  </si>
  <si>
    <t>钦州学院</t>
  </si>
  <si>
    <t>黄超钰</t>
  </si>
  <si>
    <t>会计岗位</t>
  </si>
  <si>
    <t>渔业研究3</t>
  </si>
  <si>
    <t>覃飞</t>
  </si>
  <si>
    <t>渔业研究4</t>
  </si>
  <si>
    <t>水产养殖</t>
  </si>
  <si>
    <t>韦冰兰</t>
  </si>
  <si>
    <t>渔业发展</t>
  </si>
  <si>
    <t>向玉梅</t>
  </si>
  <si>
    <t>广西壮族自治区水产引育种中心</t>
  </si>
  <si>
    <t>遗传育种</t>
  </si>
  <si>
    <t>马远雄</t>
  </si>
  <si>
    <t>王元浩</t>
  </si>
  <si>
    <t>许晨郗</t>
  </si>
  <si>
    <t>广西壮族自治区水果技术指导站</t>
  </si>
  <si>
    <t>简华建</t>
  </si>
  <si>
    <t>河北农业大学</t>
  </si>
  <si>
    <t>天津农学院</t>
  </si>
  <si>
    <t>吴佳殷</t>
  </si>
  <si>
    <t>彭程</t>
  </si>
  <si>
    <t>上海交通大学</t>
  </si>
  <si>
    <t>广西农业工程职业技术学院</t>
  </si>
  <si>
    <t>谭兵兵</t>
  </si>
  <si>
    <t>动物医学专业教师</t>
  </si>
  <si>
    <t>庞连慧</t>
  </si>
  <si>
    <t>水产养殖技术专业专任教师2</t>
  </si>
  <si>
    <t>林瀚宇</t>
  </si>
  <si>
    <t>人工智能学院专业教师</t>
  </si>
  <si>
    <t>美国哈里森堡科学技术大学</t>
  </si>
  <si>
    <t>计算机科学与技术</t>
  </si>
  <si>
    <t>湖北大学</t>
  </si>
  <si>
    <t>思政教师</t>
  </si>
  <si>
    <t>政治学理论</t>
  </si>
  <si>
    <t>罗静</t>
  </si>
  <si>
    <t>法学</t>
  </si>
  <si>
    <t>叶秋丽</t>
  </si>
  <si>
    <t>李园园</t>
  </si>
  <si>
    <t>法律（法学）</t>
  </si>
  <si>
    <t>植物保护与检疫技术专业教师3</t>
  </si>
  <si>
    <t>吕玉华</t>
  </si>
  <si>
    <t>园艺技术专业教师</t>
  </si>
  <si>
    <t>石晓玲</t>
  </si>
  <si>
    <t>风景园林学</t>
  </si>
  <si>
    <t>冯杰</t>
  </si>
  <si>
    <t>招标管理办公室干事</t>
  </si>
  <si>
    <t>成都信息工程大学</t>
  </si>
  <si>
    <t>黄祥明</t>
  </si>
  <si>
    <t>广西农牧工程学校</t>
  </si>
  <si>
    <t>专业技术岗位</t>
  </si>
  <si>
    <t>广东外语外贸大学</t>
  </si>
  <si>
    <t>李秋萍</t>
  </si>
  <si>
    <t>管理岗位1</t>
  </si>
  <si>
    <t>西华师范大学</t>
  </si>
  <si>
    <t>野生动物与自然保护区管理</t>
  </si>
  <si>
    <t>管理岗位2</t>
  </si>
  <si>
    <t>护理学</t>
  </si>
  <si>
    <t>周浩颖</t>
  </si>
  <si>
    <t>管理岗位3</t>
  </si>
  <si>
    <t>数学与应用数学</t>
  </si>
  <si>
    <t>田昊</t>
  </si>
  <si>
    <t>管理岗位5</t>
  </si>
  <si>
    <t>英语</t>
  </si>
  <si>
    <t>广西桂林农业学校</t>
  </si>
  <si>
    <t>语文教师</t>
  </si>
  <si>
    <t>广西师范大学漓江学院</t>
  </si>
  <si>
    <t>刘夏莉</t>
  </si>
  <si>
    <t>曹明涛</t>
  </si>
  <si>
    <t>政治教师</t>
  </si>
  <si>
    <t>闽南师范大学</t>
  </si>
  <si>
    <t>思想政治教育</t>
  </si>
  <si>
    <t>英语教师</t>
  </si>
  <si>
    <t>黄美闲</t>
  </si>
  <si>
    <t>天津理工大学</t>
  </si>
  <si>
    <t>刘蔼瑶</t>
  </si>
  <si>
    <t>公共艺术教师</t>
  </si>
  <si>
    <t>广西艺术学院</t>
  </si>
  <si>
    <t>视觉传达设计</t>
  </si>
  <si>
    <t>美术学</t>
  </si>
  <si>
    <t>唐德理</t>
  </si>
  <si>
    <t>广西梧州农业学校</t>
  </si>
  <si>
    <t>黄思烨</t>
  </si>
  <si>
    <t>中餐烹饪教师</t>
  </si>
  <si>
    <t>桂林旅游学院</t>
  </si>
  <si>
    <t>烹饪与营养教育</t>
  </si>
  <si>
    <t>叶潇然</t>
  </si>
  <si>
    <t>美术教师</t>
  </si>
  <si>
    <t>沈阳大学</t>
  </si>
  <si>
    <t>绘画（国画方向）</t>
  </si>
  <si>
    <t>叶远望</t>
  </si>
  <si>
    <t>新能源专业教师</t>
  </si>
  <si>
    <t>中国民航大学</t>
  </si>
  <si>
    <t>材料物理</t>
  </si>
  <si>
    <t>罗春燕</t>
  </si>
  <si>
    <t>会计教师</t>
  </si>
  <si>
    <t>汉语言文学    会计学</t>
  </si>
  <si>
    <t>林文婷</t>
  </si>
  <si>
    <t>广西玉林农业学校</t>
  </si>
  <si>
    <t>湖南第一师范学院</t>
  </si>
  <si>
    <t>广西师范学院</t>
  </si>
  <si>
    <t>石永华</t>
  </si>
  <si>
    <t>新能源教师</t>
  </si>
  <si>
    <t>应用电子技术教育</t>
  </si>
  <si>
    <t>吴建媛</t>
  </si>
  <si>
    <t>计财科干事</t>
  </si>
  <si>
    <t>武汉科技大学城市学院</t>
  </si>
  <si>
    <t>广西百色农业学校</t>
  </si>
  <si>
    <t>语文教师岗位</t>
  </si>
  <si>
    <t>李冠杰</t>
  </si>
  <si>
    <t>桂林理工大学博文管理学院</t>
  </si>
  <si>
    <t>李丽红</t>
  </si>
  <si>
    <t>英语教师岗位</t>
  </si>
  <si>
    <t>数学教师岗位</t>
  </si>
  <si>
    <t>农娴</t>
  </si>
  <si>
    <t>西南民族大学</t>
  </si>
  <si>
    <t>黄莉彤</t>
  </si>
  <si>
    <t>历史教师岗位</t>
  </si>
  <si>
    <t>历史学</t>
  </si>
  <si>
    <t>机械设计制造及其自动化</t>
  </si>
  <si>
    <t>种植教师岗位</t>
  </si>
  <si>
    <t>园林</t>
  </si>
  <si>
    <t>龙美均</t>
  </si>
  <si>
    <t>罗杨</t>
  </si>
  <si>
    <t>畜牧教师岗位</t>
  </si>
  <si>
    <t>畜牧兽医</t>
  </si>
  <si>
    <t>郭诗华</t>
  </si>
  <si>
    <t>广西钦州农业学校</t>
  </si>
  <si>
    <t>数学教师</t>
  </si>
  <si>
    <t>梧州学院</t>
  </si>
  <si>
    <t>左敏</t>
  </si>
  <si>
    <t>黄明振</t>
  </si>
  <si>
    <t>黄河帮</t>
  </si>
  <si>
    <t>吴家丽</t>
  </si>
  <si>
    <t>黄运盛</t>
  </si>
  <si>
    <t>新能源汽车教师</t>
  </si>
  <si>
    <t>上海海事大学</t>
  </si>
  <si>
    <t>交通运输</t>
  </si>
  <si>
    <t>麻文燊</t>
  </si>
  <si>
    <t>阮世欣</t>
  </si>
  <si>
    <t>刘菁</t>
  </si>
  <si>
    <t>电子商务及法律</t>
  </si>
  <si>
    <t>广西水产畜牧学校</t>
  </si>
  <si>
    <t>梁贻玲</t>
  </si>
  <si>
    <t>余继玲</t>
  </si>
  <si>
    <t>工商管理类专业教师</t>
  </si>
  <si>
    <t>旅游管理</t>
  </si>
  <si>
    <t>谢明耀</t>
  </si>
  <si>
    <t>石雅琦</t>
  </si>
  <si>
    <t>水产养殖专业教师</t>
  </si>
  <si>
    <t>生物工程</t>
  </si>
  <si>
    <t>俞紫晨</t>
  </si>
  <si>
    <t>教辅岗1</t>
  </si>
  <si>
    <t>中南大学</t>
  </si>
  <si>
    <t>机械工程及自动化</t>
  </si>
  <si>
    <t>广西壮族自治区水产畜牧兽医技术培训中心</t>
  </si>
  <si>
    <t>梁秀秀</t>
  </si>
  <si>
    <t>综合岗</t>
  </si>
  <si>
    <t>教育学</t>
  </si>
  <si>
    <t>李禧兴</t>
  </si>
  <si>
    <t>广西壮族自治区柳州种畜场</t>
  </si>
  <si>
    <t>文秘岗</t>
  </si>
  <si>
    <t>李云亮</t>
  </si>
  <si>
    <t>植物生产及技术岗位</t>
  </si>
  <si>
    <t>山西农业大学</t>
  </si>
  <si>
    <t>吴志涛</t>
  </si>
  <si>
    <t>会计岗</t>
  </si>
  <si>
    <t>黄云</t>
  </si>
  <si>
    <t>农业工程技术岗</t>
  </si>
  <si>
    <t>陶月胜</t>
  </si>
  <si>
    <t>长安大学</t>
  </si>
  <si>
    <t>广西壮族自治区百朋种畜场</t>
  </si>
  <si>
    <t>财务技术员</t>
  </si>
  <si>
    <t>吴玲玲</t>
  </si>
  <si>
    <t>大连海洋大学</t>
  </si>
  <si>
    <t>水电技术员</t>
  </si>
  <si>
    <t>电气工程及其自动化</t>
  </si>
  <si>
    <t>陆明华</t>
  </si>
  <si>
    <t>广西壮族自治区扶绥种畜场</t>
  </si>
  <si>
    <t>作物育种岗位</t>
  </si>
  <si>
    <t>李季鸿</t>
  </si>
  <si>
    <t>种业</t>
  </si>
  <si>
    <t>水产养殖技术岗位二</t>
  </si>
  <si>
    <t>温宇龙</t>
  </si>
  <si>
    <t>北部湾大学</t>
  </si>
  <si>
    <t>畜牧兽医技术岗位</t>
  </si>
  <si>
    <t>黄勇其</t>
  </si>
  <si>
    <t>植物保护岗位</t>
  </si>
  <si>
    <t>冯金平</t>
  </si>
  <si>
    <t>林业管理岗位</t>
  </si>
  <si>
    <t>陈光华</t>
  </si>
  <si>
    <t>林学</t>
  </si>
  <si>
    <t>土地管理岗位</t>
  </si>
  <si>
    <t>农业机械化及其自动化</t>
  </si>
  <si>
    <t>李荣珉</t>
  </si>
  <si>
    <t>黄恺</t>
  </si>
  <si>
    <t>长春工程学院</t>
  </si>
  <si>
    <t>农业水利工程</t>
  </si>
  <si>
    <t>农机设备管理员</t>
  </si>
  <si>
    <t>潘成泳</t>
  </si>
  <si>
    <t>建筑施工管理员</t>
  </si>
  <si>
    <t>李光议</t>
  </si>
  <si>
    <t>工程管理(工学学士学位）</t>
  </si>
  <si>
    <t>李安容</t>
  </si>
  <si>
    <t>财会岗位</t>
  </si>
  <si>
    <t>中央财经大学</t>
  </si>
  <si>
    <t>财政学</t>
  </si>
  <si>
    <t>李华颖</t>
  </si>
  <si>
    <t>天津商业大学宝德学院</t>
  </si>
  <si>
    <t>物流工程</t>
  </si>
  <si>
    <t>梁秋瑜</t>
  </si>
  <si>
    <t>植物保护与检疫技术专业教师2</t>
  </si>
  <si>
    <t>吴红果</t>
  </si>
  <si>
    <t>杨健</t>
  </si>
  <si>
    <t>体育教师</t>
  </si>
  <si>
    <t>武汉体育学院</t>
  </si>
  <si>
    <t>体育教育</t>
  </si>
  <si>
    <t>苏敏</t>
  </si>
  <si>
    <t>市场营销教师</t>
  </si>
  <si>
    <t>桂林电子工业学院</t>
  </si>
  <si>
    <t>市场营销</t>
  </si>
  <si>
    <t>杨海斌</t>
  </si>
  <si>
    <t>新能源汽车教师岗位</t>
  </si>
  <si>
    <t>车辆工程</t>
  </si>
  <si>
    <t>韦绵辉</t>
  </si>
  <si>
    <t>淮北师范大学信息学院</t>
  </si>
  <si>
    <t>卢伟胜</t>
  </si>
  <si>
    <t>电商美工教师</t>
  </si>
  <si>
    <t>唐雪</t>
  </si>
  <si>
    <t>衡阳师范学院</t>
  </si>
  <si>
    <t>机械专任教师2</t>
  </si>
  <si>
    <t>李忠民</t>
  </si>
  <si>
    <t>汽车专任教师</t>
  </si>
  <si>
    <t>广西工学院</t>
  </si>
  <si>
    <t>雷冰</t>
  </si>
  <si>
    <t>植物保护与检疫技术专业教师1</t>
  </si>
  <si>
    <t>吴建璋</t>
  </si>
  <si>
    <t>福建师范大学</t>
  </si>
  <si>
    <t>发育生物学</t>
  </si>
  <si>
    <t>1</t>
  </si>
  <si>
    <t>蔬菜品种选育研究</t>
  </si>
  <si>
    <t>博士研究生</t>
  </si>
  <si>
    <t>博士</t>
  </si>
  <si>
    <t>刘梁昕</t>
  </si>
  <si>
    <t>34</t>
  </si>
  <si>
    <t>检验员1</t>
  </si>
  <si>
    <t>李仲林</t>
  </si>
  <si>
    <t>基础兽医学</t>
  </si>
  <si>
    <t>39</t>
  </si>
  <si>
    <t>动物疫病防控岗位</t>
  </si>
  <si>
    <t>苗碧琛</t>
  </si>
  <si>
    <t>59</t>
  </si>
  <si>
    <t>资产管理</t>
  </si>
  <si>
    <t>农仕琼</t>
  </si>
  <si>
    <t>61</t>
  </si>
  <si>
    <t>渔业研究1</t>
  </si>
  <si>
    <t>覃靖凯</t>
  </si>
  <si>
    <t>水生生物学</t>
  </si>
  <si>
    <t>76</t>
  </si>
  <si>
    <t>农业装备专任教师</t>
  </si>
  <si>
    <t>陈祖良</t>
  </si>
  <si>
    <t>79</t>
  </si>
  <si>
    <t>思政专任教师</t>
  </si>
  <si>
    <t>杜娜</t>
  </si>
  <si>
    <t>山西大学</t>
  </si>
  <si>
    <t>117</t>
  </si>
  <si>
    <t>陈明菊</t>
  </si>
  <si>
    <t>直接进入考核岗位</t>
    <phoneticPr fontId="2" type="noConversion"/>
  </si>
  <si>
    <t>第二名放弃，递补第三名。</t>
    <phoneticPr fontId="4" type="noConversion"/>
  </si>
  <si>
    <t>陈家骥</t>
    <phoneticPr fontId="4" type="noConversion"/>
  </si>
  <si>
    <t>第一名放弃，递补第二名。</t>
    <phoneticPr fontId="4" type="noConversion"/>
  </si>
  <si>
    <t>第二名放弃，递补第三名。</t>
    <phoneticPr fontId="4" type="noConversion"/>
  </si>
  <si>
    <t>第一名放弃，递补第三名。</t>
    <phoneticPr fontId="4" type="noConversion"/>
  </si>
  <si>
    <t>自治区农业农村厅直属事业单位2024年度公开招聘工作人员第一批拟聘用人员名单</t>
    <phoneticPr fontId="2" type="noConversion"/>
  </si>
  <si>
    <t>附件：</t>
    <phoneticPr fontId="4" type="noConversion"/>
  </si>
  <si>
    <t>出生年月</t>
    <phoneticPr fontId="4" type="noConversion"/>
  </si>
  <si>
    <t>1998.10</t>
    <phoneticPr fontId="4" type="noConversion"/>
  </si>
  <si>
    <t>1994.10</t>
    <phoneticPr fontId="4" type="noConversion"/>
  </si>
  <si>
    <t>1999.10</t>
    <phoneticPr fontId="4" type="noConversion"/>
  </si>
  <si>
    <t>2001.10</t>
    <phoneticPr fontId="4" type="noConversion"/>
  </si>
  <si>
    <t>1997.10</t>
    <phoneticPr fontId="4" type="noConversion"/>
  </si>
  <si>
    <t>1995.10</t>
    <phoneticPr fontId="4" type="noConversion"/>
  </si>
  <si>
    <t>1996.10</t>
    <phoneticPr fontId="4" type="noConversion"/>
  </si>
  <si>
    <t>1988.10</t>
    <phoneticPr fontId="4" type="noConversion"/>
  </si>
  <si>
    <t>1980.10</t>
    <phoneticPr fontId="4" type="noConversion"/>
  </si>
  <si>
    <t>2000.10</t>
    <phoneticPr fontId="4" type="noConversion"/>
  </si>
  <si>
    <t>1991.10</t>
    <phoneticPr fontId="4" type="noConversion"/>
  </si>
  <si>
    <t>广西师范大学</t>
    <phoneticPr fontId="4" type="noConversion"/>
  </si>
  <si>
    <t>钦州学院</t>
    <phoneticPr fontId="4" type="noConversion"/>
  </si>
  <si>
    <t>兽医</t>
    <phoneticPr fontId="4" type="noConversion"/>
  </si>
  <si>
    <t>汉语言文学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</si>
</sst>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tabSelected="1" zoomScaleNormal="100" zoomScaleSheetLayoutView="80" workbookViewId="0">
      <pane xSplit="5" ySplit="3" topLeftCell="F106" activePane="bottomRight" state="frozen"/>
      <selection pane="topRight" activeCell="F1" sqref="F1"/>
      <selection pane="bottomLeft" activeCell="A4" sqref="A4"/>
      <selection pane="bottomRight" activeCell="O113" sqref="O113"/>
    </sheetView>
  </sheetViews>
  <sheetFormatPr defaultColWidth="9" defaultRowHeight="13.5" x14ac:dyDescent="0.15"/>
  <cols>
    <col min="1" max="1" width="4.75" style="2" customWidth="1"/>
    <col min="2" max="2" width="5.125" style="2" customWidth="1"/>
    <col min="3" max="3" width="20.625" style="3" customWidth="1"/>
    <col min="4" max="4" width="12.5" style="3" customWidth="1"/>
    <col min="5" max="5" width="9" style="2" customWidth="1"/>
    <col min="6" max="6" width="6.25" style="2" customWidth="1"/>
    <col min="7" max="7" width="10.5" style="2" customWidth="1"/>
    <col min="8" max="8" width="11.375" style="2" customWidth="1"/>
    <col min="9" max="9" width="8" style="2" customWidth="1"/>
    <col min="10" max="10" width="14.75" style="2" customWidth="1"/>
    <col min="11" max="11" width="13.75" style="2" customWidth="1"/>
    <col min="12" max="12" width="5.75" style="4" customWidth="1"/>
    <col min="13" max="13" width="12" style="3" customWidth="1"/>
    <col min="14" max="16384" width="9" style="5"/>
  </cols>
  <sheetData>
    <row r="1" spans="1:13" ht="18" customHeight="1" x14ac:dyDescent="0.15">
      <c r="A1" s="16" t="s">
        <v>499</v>
      </c>
      <c r="E1" s="1"/>
    </row>
    <row r="2" spans="1:13" s="1" customFormat="1" ht="35.25" customHeight="1" x14ac:dyDescent="0.15">
      <c r="A2" s="17" t="s">
        <v>498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6" customFormat="1" ht="39.950000000000003" customHeight="1" x14ac:dyDescent="0.15">
      <c r="A3" s="15" t="s">
        <v>0</v>
      </c>
      <c r="B3" s="15" t="s">
        <v>1</v>
      </c>
      <c r="C3" s="15" t="s">
        <v>3</v>
      </c>
      <c r="D3" s="15" t="s">
        <v>4</v>
      </c>
      <c r="E3" s="15" t="s">
        <v>2</v>
      </c>
      <c r="F3" s="15" t="s">
        <v>5</v>
      </c>
      <c r="G3" s="15" t="s">
        <v>500</v>
      </c>
      <c r="H3" s="15" t="s">
        <v>8</v>
      </c>
      <c r="I3" s="15" t="s">
        <v>9</v>
      </c>
      <c r="J3" s="15" t="s">
        <v>6</v>
      </c>
      <c r="K3" s="15" t="s">
        <v>7</v>
      </c>
      <c r="L3" s="15" t="s">
        <v>10</v>
      </c>
      <c r="M3" s="15" t="s">
        <v>11</v>
      </c>
    </row>
    <row r="4" spans="1:13" s="6" customFormat="1" ht="45" customHeight="1" x14ac:dyDescent="0.15">
      <c r="A4" s="7">
        <f t="shared" ref="A4:A160" si="0">ROW()-3</f>
        <v>1</v>
      </c>
      <c r="B4" s="8" t="s">
        <v>464</v>
      </c>
      <c r="C4" s="8" t="s">
        <v>12</v>
      </c>
      <c r="D4" s="8" t="s">
        <v>465</v>
      </c>
      <c r="E4" s="8" t="s">
        <v>468</v>
      </c>
      <c r="F4" s="8" t="s">
        <v>14</v>
      </c>
      <c r="G4" s="8">
        <v>1994.01</v>
      </c>
      <c r="H4" s="8" t="s">
        <v>466</v>
      </c>
      <c r="I4" s="8" t="s">
        <v>467</v>
      </c>
      <c r="J4" s="8" t="s">
        <v>15</v>
      </c>
      <c r="K4" s="8" t="s">
        <v>47</v>
      </c>
      <c r="L4" s="9"/>
      <c r="M4" s="10" t="s">
        <v>492</v>
      </c>
    </row>
    <row r="5" spans="1:13" s="6" customFormat="1" ht="45" customHeight="1" x14ac:dyDescent="0.15">
      <c r="A5" s="7">
        <f t="shared" ref="A5:A67" si="1">ROW()-3</f>
        <v>2</v>
      </c>
      <c r="B5" s="11">
        <v>2</v>
      </c>
      <c r="C5" s="11" t="s">
        <v>12</v>
      </c>
      <c r="D5" s="11" t="s">
        <v>13</v>
      </c>
      <c r="E5" s="11" t="s">
        <v>18</v>
      </c>
      <c r="F5" s="8" t="s">
        <v>19</v>
      </c>
      <c r="G5" s="8">
        <v>1990.05</v>
      </c>
      <c r="H5" s="8" t="s">
        <v>16</v>
      </c>
      <c r="I5" s="8" t="s">
        <v>17</v>
      </c>
      <c r="J5" s="8" t="s">
        <v>20</v>
      </c>
      <c r="K5" s="8" t="s">
        <v>21</v>
      </c>
      <c r="L5" s="11">
        <f>SUMPRODUCT((B:B=B5)*(K:K&gt;K5))+1</f>
        <v>1</v>
      </c>
      <c r="M5" s="10"/>
    </row>
    <row r="6" spans="1:13" s="6" customFormat="1" ht="45" customHeight="1" x14ac:dyDescent="0.15">
      <c r="A6" s="7">
        <f t="shared" si="0"/>
        <v>3</v>
      </c>
      <c r="B6" s="11">
        <v>3</v>
      </c>
      <c r="C6" s="11" t="s">
        <v>12</v>
      </c>
      <c r="D6" s="11" t="s">
        <v>23</v>
      </c>
      <c r="E6" s="11" t="s">
        <v>22</v>
      </c>
      <c r="F6" s="8" t="s">
        <v>14</v>
      </c>
      <c r="G6" s="12" t="s">
        <v>501</v>
      </c>
      <c r="H6" s="8" t="s">
        <v>16</v>
      </c>
      <c r="I6" s="8" t="s">
        <v>17</v>
      </c>
      <c r="J6" s="8" t="s">
        <v>24</v>
      </c>
      <c r="K6" s="8" t="s">
        <v>25</v>
      </c>
      <c r="L6" s="11">
        <f>SUMPRODUCT((B:B=B6)*(K:K&gt;K6))+1</f>
        <v>1</v>
      </c>
      <c r="M6" s="10"/>
    </row>
    <row r="7" spans="1:13" s="6" customFormat="1" ht="45" customHeight="1" x14ac:dyDescent="0.15">
      <c r="A7" s="7">
        <f t="shared" si="1"/>
        <v>4</v>
      </c>
      <c r="B7" s="11">
        <v>4</v>
      </c>
      <c r="C7" s="11" t="s">
        <v>12</v>
      </c>
      <c r="D7" s="11" t="s">
        <v>28</v>
      </c>
      <c r="E7" s="11" t="s">
        <v>27</v>
      </c>
      <c r="F7" s="8" t="s">
        <v>14</v>
      </c>
      <c r="G7" s="8">
        <v>1999.02</v>
      </c>
      <c r="H7" s="8" t="s">
        <v>16</v>
      </c>
      <c r="I7" s="8" t="s">
        <v>17</v>
      </c>
      <c r="J7" s="8" t="s">
        <v>29</v>
      </c>
      <c r="K7" s="8" t="s">
        <v>30</v>
      </c>
      <c r="L7" s="11">
        <f>SUMPRODUCT((B:B=B7)*(K:K&gt;K7))+1</f>
        <v>1</v>
      </c>
      <c r="M7" s="10"/>
    </row>
    <row r="8" spans="1:13" s="6" customFormat="1" ht="45" customHeight="1" x14ac:dyDescent="0.15">
      <c r="A8" s="7">
        <f t="shared" si="0"/>
        <v>5</v>
      </c>
      <c r="B8" s="11">
        <v>4</v>
      </c>
      <c r="C8" s="11" t="s">
        <v>12</v>
      </c>
      <c r="D8" s="11" t="s">
        <v>28</v>
      </c>
      <c r="E8" s="11" t="s">
        <v>31</v>
      </c>
      <c r="F8" s="8" t="s">
        <v>14</v>
      </c>
      <c r="G8" s="12" t="s">
        <v>502</v>
      </c>
      <c r="H8" s="8" t="s">
        <v>16</v>
      </c>
      <c r="I8" s="8" t="s">
        <v>17</v>
      </c>
      <c r="J8" s="8" t="s">
        <v>32</v>
      </c>
      <c r="K8" s="8" t="s">
        <v>30</v>
      </c>
      <c r="L8" s="11">
        <v>2</v>
      </c>
      <c r="M8" s="10"/>
    </row>
    <row r="9" spans="1:13" s="6" customFormat="1" ht="45" customHeight="1" x14ac:dyDescent="0.15">
      <c r="A9" s="7">
        <f t="shared" si="1"/>
        <v>6</v>
      </c>
      <c r="B9" s="11">
        <v>5</v>
      </c>
      <c r="C9" s="11" t="s">
        <v>12</v>
      </c>
      <c r="D9" s="11" t="s">
        <v>33</v>
      </c>
      <c r="E9" s="11" t="s">
        <v>36</v>
      </c>
      <c r="F9" s="8" t="s">
        <v>19</v>
      </c>
      <c r="G9" s="8">
        <v>1988.12</v>
      </c>
      <c r="H9" s="8" t="s">
        <v>16</v>
      </c>
      <c r="I9" s="8" t="s">
        <v>17</v>
      </c>
      <c r="J9" s="8" t="s">
        <v>15</v>
      </c>
      <c r="K9" s="8" t="s">
        <v>35</v>
      </c>
      <c r="L9" s="11">
        <f>SUMPRODUCT((B:B=B9)*(K:K&gt;K9))+1</f>
        <v>1</v>
      </c>
      <c r="M9" s="10"/>
    </row>
    <row r="10" spans="1:13" s="6" customFormat="1" ht="45" customHeight="1" x14ac:dyDescent="0.15">
      <c r="A10" s="7">
        <f t="shared" si="0"/>
        <v>7</v>
      </c>
      <c r="B10" s="11">
        <v>6</v>
      </c>
      <c r="C10" s="11" t="s">
        <v>12</v>
      </c>
      <c r="D10" s="11" t="s">
        <v>38</v>
      </c>
      <c r="E10" s="11" t="s">
        <v>37</v>
      </c>
      <c r="F10" s="8" t="s">
        <v>14</v>
      </c>
      <c r="G10" s="8">
        <v>1998.02</v>
      </c>
      <c r="H10" s="8" t="s">
        <v>16</v>
      </c>
      <c r="I10" s="8" t="s">
        <v>17</v>
      </c>
      <c r="J10" s="8" t="s">
        <v>39</v>
      </c>
      <c r="K10" s="8" t="s">
        <v>40</v>
      </c>
      <c r="L10" s="11">
        <f>SUMPRODUCT((B:B=B10)*(K:K&gt;K10))+1</f>
        <v>1</v>
      </c>
      <c r="M10" s="10"/>
    </row>
    <row r="11" spans="1:13" s="6" customFormat="1" ht="45" customHeight="1" x14ac:dyDescent="0.15">
      <c r="A11" s="7">
        <f t="shared" si="1"/>
        <v>8</v>
      </c>
      <c r="B11" s="11">
        <v>10</v>
      </c>
      <c r="C11" s="11" t="s">
        <v>12</v>
      </c>
      <c r="D11" s="11" t="s">
        <v>43</v>
      </c>
      <c r="E11" s="11" t="s">
        <v>42</v>
      </c>
      <c r="F11" s="8" t="s">
        <v>14</v>
      </c>
      <c r="G11" s="8">
        <v>1998.09</v>
      </c>
      <c r="H11" s="8" t="s">
        <v>45</v>
      </c>
      <c r="I11" s="8" t="s">
        <v>46</v>
      </c>
      <c r="J11" s="8" t="s">
        <v>15</v>
      </c>
      <c r="K11" s="8" t="s">
        <v>44</v>
      </c>
      <c r="L11" s="11">
        <f>SUMPRODUCT((B:B=B11)*(K:K&gt;K11))+1</f>
        <v>1</v>
      </c>
      <c r="M11" s="10"/>
    </row>
    <row r="12" spans="1:13" s="6" customFormat="1" ht="45" customHeight="1" x14ac:dyDescent="0.15">
      <c r="A12" s="7">
        <f t="shared" si="0"/>
        <v>9</v>
      </c>
      <c r="B12" s="11">
        <v>11</v>
      </c>
      <c r="C12" s="11" t="s">
        <v>12</v>
      </c>
      <c r="D12" s="11" t="s">
        <v>49</v>
      </c>
      <c r="E12" s="11" t="s">
        <v>52</v>
      </c>
      <c r="F12" s="8" t="s">
        <v>19</v>
      </c>
      <c r="G12" s="8">
        <v>1995.02</v>
      </c>
      <c r="H12" s="8" t="s">
        <v>45</v>
      </c>
      <c r="I12" s="8" t="s">
        <v>46</v>
      </c>
      <c r="J12" s="8" t="s">
        <v>53</v>
      </c>
      <c r="K12" s="8" t="s">
        <v>54</v>
      </c>
      <c r="L12" s="11">
        <f>SUMPRODUCT((B:B=B12)*(K:K&gt;K12))+1</f>
        <v>1</v>
      </c>
      <c r="M12" s="10"/>
    </row>
    <row r="13" spans="1:13" s="6" customFormat="1" ht="45" customHeight="1" x14ac:dyDescent="0.15">
      <c r="A13" s="7">
        <f t="shared" si="1"/>
        <v>10</v>
      </c>
      <c r="B13" s="11">
        <v>13</v>
      </c>
      <c r="C13" s="11" t="s">
        <v>55</v>
      </c>
      <c r="D13" s="11" t="s">
        <v>59</v>
      </c>
      <c r="E13" s="11" t="s">
        <v>63</v>
      </c>
      <c r="F13" s="8" t="s">
        <v>14</v>
      </c>
      <c r="G13" s="8">
        <v>1995.11</v>
      </c>
      <c r="H13" s="8" t="s">
        <v>16</v>
      </c>
      <c r="I13" s="8" t="s">
        <v>17</v>
      </c>
      <c r="J13" s="8" t="s">
        <v>15</v>
      </c>
      <c r="K13" s="8" t="s">
        <v>64</v>
      </c>
      <c r="L13" s="11">
        <f>SUMPRODUCT((B:B=B13)*(K:K&gt;K13))+1</f>
        <v>1</v>
      </c>
      <c r="M13" s="10"/>
    </row>
    <row r="14" spans="1:13" s="6" customFormat="1" ht="45" customHeight="1" x14ac:dyDescent="0.15">
      <c r="A14" s="7">
        <f t="shared" si="0"/>
        <v>11</v>
      </c>
      <c r="B14" s="11">
        <v>13</v>
      </c>
      <c r="C14" s="11" t="s">
        <v>55</v>
      </c>
      <c r="D14" s="11" t="s">
        <v>59</v>
      </c>
      <c r="E14" s="11" t="s">
        <v>62</v>
      </c>
      <c r="F14" s="8" t="s">
        <v>14</v>
      </c>
      <c r="G14" s="8">
        <v>1998.12</v>
      </c>
      <c r="H14" s="8" t="s">
        <v>16</v>
      </c>
      <c r="I14" s="8" t="s">
        <v>17</v>
      </c>
      <c r="J14" s="8" t="s">
        <v>58</v>
      </c>
      <c r="K14" s="8" t="s">
        <v>60</v>
      </c>
      <c r="L14" s="11">
        <v>2</v>
      </c>
      <c r="M14" s="10"/>
    </row>
    <row r="15" spans="1:13" s="6" customFormat="1" ht="45" customHeight="1" x14ac:dyDescent="0.15">
      <c r="A15" s="7">
        <f t="shared" si="1"/>
        <v>12</v>
      </c>
      <c r="B15" s="11">
        <v>14</v>
      </c>
      <c r="C15" s="11" t="s">
        <v>67</v>
      </c>
      <c r="D15" s="11" t="s">
        <v>68</v>
      </c>
      <c r="E15" s="11" t="s">
        <v>66</v>
      </c>
      <c r="F15" s="8" t="s">
        <v>19</v>
      </c>
      <c r="G15" s="8">
        <v>1988.08</v>
      </c>
      <c r="H15" s="8" t="s">
        <v>16</v>
      </c>
      <c r="I15" s="8" t="s">
        <v>17</v>
      </c>
      <c r="J15" s="8" t="s">
        <v>69</v>
      </c>
      <c r="K15" s="8" t="s">
        <v>49</v>
      </c>
      <c r="L15" s="11">
        <f>SUMPRODUCT((B:B=B15)*(K:K&gt;K15))+1</f>
        <v>1</v>
      </c>
      <c r="M15" s="10"/>
    </row>
    <row r="16" spans="1:13" s="6" customFormat="1" ht="45" customHeight="1" x14ac:dyDescent="0.15">
      <c r="A16" s="7">
        <f t="shared" si="0"/>
        <v>13</v>
      </c>
      <c r="B16" s="11">
        <v>15</v>
      </c>
      <c r="C16" s="11" t="s">
        <v>67</v>
      </c>
      <c r="D16" s="11" t="s">
        <v>71</v>
      </c>
      <c r="E16" s="11" t="s">
        <v>73</v>
      </c>
      <c r="F16" s="8" t="s">
        <v>19</v>
      </c>
      <c r="G16" s="8">
        <v>1998.04</v>
      </c>
      <c r="H16" s="8" t="s">
        <v>16</v>
      </c>
      <c r="I16" s="8" t="s">
        <v>17</v>
      </c>
      <c r="J16" s="8" t="s">
        <v>74</v>
      </c>
      <c r="K16" s="8" t="s">
        <v>64</v>
      </c>
      <c r="L16" s="11">
        <v>1</v>
      </c>
      <c r="M16" s="10"/>
    </row>
    <row r="17" spans="1:13" s="6" customFormat="1" ht="45" customHeight="1" x14ac:dyDescent="0.15">
      <c r="A17" s="7">
        <f t="shared" si="1"/>
        <v>14</v>
      </c>
      <c r="B17" s="11">
        <v>15</v>
      </c>
      <c r="C17" s="11" t="s">
        <v>67</v>
      </c>
      <c r="D17" s="11" t="s">
        <v>71</v>
      </c>
      <c r="E17" s="11" t="s">
        <v>70</v>
      </c>
      <c r="F17" s="8" t="s">
        <v>19</v>
      </c>
      <c r="G17" s="8">
        <v>1999.04</v>
      </c>
      <c r="H17" s="8" t="s">
        <v>16</v>
      </c>
      <c r="I17" s="8" t="s">
        <v>17</v>
      </c>
      <c r="J17" s="8" t="s">
        <v>72</v>
      </c>
      <c r="K17" s="8" t="s">
        <v>35</v>
      </c>
      <c r="L17" s="11">
        <v>2</v>
      </c>
      <c r="M17" s="10"/>
    </row>
    <row r="18" spans="1:13" s="6" customFormat="1" ht="45" customHeight="1" x14ac:dyDescent="0.15">
      <c r="A18" s="7">
        <f t="shared" si="0"/>
        <v>15</v>
      </c>
      <c r="B18" s="11">
        <v>16</v>
      </c>
      <c r="C18" s="11" t="s">
        <v>67</v>
      </c>
      <c r="D18" s="11" t="s">
        <v>75</v>
      </c>
      <c r="E18" s="11" t="s">
        <v>79</v>
      </c>
      <c r="F18" s="8" t="s">
        <v>14</v>
      </c>
      <c r="G18" s="8">
        <v>1999.12</v>
      </c>
      <c r="H18" s="8" t="s">
        <v>16</v>
      </c>
      <c r="I18" s="8" t="s">
        <v>17</v>
      </c>
      <c r="J18" s="8" t="s">
        <v>80</v>
      </c>
      <c r="K18" s="8" t="s">
        <v>60</v>
      </c>
      <c r="L18" s="11">
        <v>1</v>
      </c>
      <c r="M18" s="10"/>
    </row>
    <row r="19" spans="1:13" s="6" customFormat="1" ht="45" customHeight="1" x14ac:dyDescent="0.15">
      <c r="A19" s="7">
        <f t="shared" si="1"/>
        <v>16</v>
      </c>
      <c r="B19" s="11">
        <v>16</v>
      </c>
      <c r="C19" s="11" t="s">
        <v>67</v>
      </c>
      <c r="D19" s="11" t="s">
        <v>75</v>
      </c>
      <c r="E19" s="11" t="s">
        <v>77</v>
      </c>
      <c r="F19" s="8" t="s">
        <v>14</v>
      </c>
      <c r="G19" s="8">
        <v>1999.02</v>
      </c>
      <c r="H19" s="8" t="s">
        <v>16</v>
      </c>
      <c r="I19" s="8" t="s">
        <v>17</v>
      </c>
      <c r="J19" s="8" t="s">
        <v>78</v>
      </c>
      <c r="K19" s="8" t="s">
        <v>64</v>
      </c>
      <c r="L19" s="11">
        <v>2</v>
      </c>
      <c r="M19" s="10"/>
    </row>
    <row r="20" spans="1:13" s="6" customFormat="1" ht="45" customHeight="1" x14ac:dyDescent="0.15">
      <c r="A20" s="7">
        <f t="shared" si="0"/>
        <v>17</v>
      </c>
      <c r="B20" s="11">
        <v>17</v>
      </c>
      <c r="C20" s="11" t="s">
        <v>67</v>
      </c>
      <c r="D20" s="11" t="s">
        <v>83</v>
      </c>
      <c r="E20" s="11" t="s">
        <v>84</v>
      </c>
      <c r="F20" s="8" t="s">
        <v>14</v>
      </c>
      <c r="G20" s="8">
        <v>1999.08</v>
      </c>
      <c r="H20" s="8" t="s">
        <v>16</v>
      </c>
      <c r="I20" s="8" t="s">
        <v>17</v>
      </c>
      <c r="J20" s="8" t="s">
        <v>29</v>
      </c>
      <c r="K20" s="8" t="s">
        <v>61</v>
      </c>
      <c r="L20" s="11">
        <f>SUMPRODUCT((B:B=B20)*(K:K&gt;K20))+1</f>
        <v>1</v>
      </c>
      <c r="M20" s="10"/>
    </row>
    <row r="21" spans="1:13" s="6" customFormat="1" ht="45" customHeight="1" x14ac:dyDescent="0.15">
      <c r="A21" s="7">
        <f t="shared" si="1"/>
        <v>18</v>
      </c>
      <c r="B21" s="11">
        <v>17</v>
      </c>
      <c r="C21" s="11" t="s">
        <v>67</v>
      </c>
      <c r="D21" s="11" t="s">
        <v>83</v>
      </c>
      <c r="E21" s="11" t="s">
        <v>85</v>
      </c>
      <c r="F21" s="8" t="s">
        <v>14</v>
      </c>
      <c r="G21" s="8">
        <v>1997.06</v>
      </c>
      <c r="H21" s="8" t="s">
        <v>16</v>
      </c>
      <c r="I21" s="8" t="s">
        <v>17</v>
      </c>
      <c r="J21" s="8" t="s">
        <v>86</v>
      </c>
      <c r="K21" s="8" t="s">
        <v>61</v>
      </c>
      <c r="L21" s="11">
        <v>2</v>
      </c>
      <c r="M21" s="10"/>
    </row>
    <row r="22" spans="1:13" s="6" customFormat="1" ht="45" customHeight="1" x14ac:dyDescent="0.15">
      <c r="A22" s="7">
        <f t="shared" si="0"/>
        <v>19</v>
      </c>
      <c r="B22" s="11">
        <v>17</v>
      </c>
      <c r="C22" s="11" t="s">
        <v>67</v>
      </c>
      <c r="D22" s="11" t="s">
        <v>83</v>
      </c>
      <c r="E22" s="11" t="s">
        <v>82</v>
      </c>
      <c r="F22" s="8" t="s">
        <v>19</v>
      </c>
      <c r="G22" s="8">
        <v>1999.02</v>
      </c>
      <c r="H22" s="8" t="s">
        <v>16</v>
      </c>
      <c r="I22" s="8" t="s">
        <v>17</v>
      </c>
      <c r="J22" s="8" t="s">
        <v>39</v>
      </c>
      <c r="K22" s="8" t="s">
        <v>61</v>
      </c>
      <c r="L22" s="11">
        <v>3</v>
      </c>
      <c r="M22" s="10"/>
    </row>
    <row r="23" spans="1:13" s="6" customFormat="1" ht="45" customHeight="1" x14ac:dyDescent="0.15">
      <c r="A23" s="7">
        <f t="shared" si="1"/>
        <v>20</v>
      </c>
      <c r="B23" s="11">
        <v>18</v>
      </c>
      <c r="C23" s="11" t="s">
        <v>67</v>
      </c>
      <c r="D23" s="11" t="s">
        <v>89</v>
      </c>
      <c r="E23" s="11" t="s">
        <v>88</v>
      </c>
      <c r="F23" s="8" t="s">
        <v>19</v>
      </c>
      <c r="G23" s="8">
        <v>1998.06</v>
      </c>
      <c r="H23" s="8" t="s">
        <v>16</v>
      </c>
      <c r="I23" s="8" t="s">
        <v>17</v>
      </c>
      <c r="J23" s="8" t="s">
        <v>90</v>
      </c>
      <c r="K23" s="8" t="s">
        <v>91</v>
      </c>
      <c r="L23" s="11">
        <f>SUMPRODUCT((B:B=B23)*(K:K&gt;K23))+1</f>
        <v>1</v>
      </c>
      <c r="M23" s="10"/>
    </row>
    <row r="24" spans="1:13" s="6" customFormat="1" ht="45" customHeight="1" x14ac:dyDescent="0.15">
      <c r="A24" s="7">
        <f t="shared" si="0"/>
        <v>21</v>
      </c>
      <c r="B24" s="11">
        <v>19</v>
      </c>
      <c r="C24" s="11" t="s">
        <v>67</v>
      </c>
      <c r="D24" s="11" t="s">
        <v>93</v>
      </c>
      <c r="E24" s="11" t="s">
        <v>92</v>
      </c>
      <c r="F24" s="8" t="s">
        <v>14</v>
      </c>
      <c r="G24" s="8">
        <v>1998.12</v>
      </c>
      <c r="H24" s="8" t="s">
        <v>16</v>
      </c>
      <c r="I24" s="8" t="s">
        <v>17</v>
      </c>
      <c r="J24" s="8" t="s">
        <v>94</v>
      </c>
      <c r="K24" s="8" t="s">
        <v>95</v>
      </c>
      <c r="L24" s="11">
        <f>SUMPRODUCT((B:B=B24)*(K:K&gt;K24))+1</f>
        <v>1</v>
      </c>
      <c r="M24" s="10"/>
    </row>
    <row r="25" spans="1:13" s="6" customFormat="1" ht="45" customHeight="1" x14ac:dyDescent="0.15">
      <c r="A25" s="7">
        <f t="shared" si="1"/>
        <v>22</v>
      </c>
      <c r="B25" s="11">
        <v>20</v>
      </c>
      <c r="C25" s="11" t="s">
        <v>67</v>
      </c>
      <c r="D25" s="11" t="s">
        <v>98</v>
      </c>
      <c r="E25" s="11" t="s">
        <v>101</v>
      </c>
      <c r="F25" s="8" t="s">
        <v>14</v>
      </c>
      <c r="G25" s="8">
        <v>1999.09</v>
      </c>
      <c r="H25" s="8" t="s">
        <v>45</v>
      </c>
      <c r="I25" s="8" t="s">
        <v>46</v>
      </c>
      <c r="J25" s="8" t="s">
        <v>26</v>
      </c>
      <c r="K25" s="8" t="s">
        <v>99</v>
      </c>
      <c r="L25" s="11">
        <f>SUMPRODUCT((B:B=B25)*(K:K&gt;K25))+1</f>
        <v>1</v>
      </c>
      <c r="M25" s="10"/>
    </row>
    <row r="26" spans="1:13" s="6" customFormat="1" ht="45" customHeight="1" x14ac:dyDescent="0.15">
      <c r="A26" s="7">
        <f t="shared" si="0"/>
        <v>23</v>
      </c>
      <c r="B26" s="11">
        <v>20</v>
      </c>
      <c r="C26" s="11" t="s">
        <v>67</v>
      </c>
      <c r="D26" s="11" t="s">
        <v>98</v>
      </c>
      <c r="E26" s="11" t="s">
        <v>97</v>
      </c>
      <c r="F26" s="8" t="s">
        <v>14</v>
      </c>
      <c r="G26" s="8">
        <v>1995.09</v>
      </c>
      <c r="H26" s="8" t="s">
        <v>45</v>
      </c>
      <c r="I26" s="8" t="s">
        <v>46</v>
      </c>
      <c r="J26" s="8" t="s">
        <v>34</v>
      </c>
      <c r="K26" s="8" t="s">
        <v>99</v>
      </c>
      <c r="L26" s="11">
        <v>2</v>
      </c>
      <c r="M26" s="10"/>
    </row>
    <row r="27" spans="1:13" s="6" customFormat="1" ht="45" customHeight="1" x14ac:dyDescent="0.15">
      <c r="A27" s="7">
        <f t="shared" si="1"/>
        <v>24</v>
      </c>
      <c r="B27" s="11">
        <v>21</v>
      </c>
      <c r="C27" s="11" t="s">
        <v>104</v>
      </c>
      <c r="D27" s="11" t="s">
        <v>105</v>
      </c>
      <c r="E27" s="11" t="s">
        <v>107</v>
      </c>
      <c r="F27" s="8" t="s">
        <v>14</v>
      </c>
      <c r="G27" s="8">
        <v>2000.07</v>
      </c>
      <c r="H27" s="8" t="s">
        <v>45</v>
      </c>
      <c r="I27" s="8" t="s">
        <v>46</v>
      </c>
      <c r="J27" s="8" t="s">
        <v>108</v>
      </c>
      <c r="K27" s="8" t="s">
        <v>106</v>
      </c>
      <c r="L27" s="11">
        <f>SUMPRODUCT((B:B=B27)*(K:K&gt;K27))+1</f>
        <v>1</v>
      </c>
      <c r="M27" s="10"/>
    </row>
    <row r="28" spans="1:13" s="6" customFormat="1" ht="45" customHeight="1" x14ac:dyDescent="0.15">
      <c r="A28" s="7">
        <f t="shared" si="0"/>
        <v>25</v>
      </c>
      <c r="B28" s="11">
        <v>22</v>
      </c>
      <c r="C28" s="11" t="s">
        <v>110</v>
      </c>
      <c r="D28" s="11" t="s">
        <v>111</v>
      </c>
      <c r="E28" s="11" t="s">
        <v>109</v>
      </c>
      <c r="F28" s="8" t="s">
        <v>19</v>
      </c>
      <c r="G28" s="8">
        <v>1988.12</v>
      </c>
      <c r="H28" s="8" t="s">
        <v>16</v>
      </c>
      <c r="I28" s="8" t="s">
        <v>17</v>
      </c>
      <c r="J28" s="8" t="s">
        <v>108</v>
      </c>
      <c r="K28" s="8" t="s">
        <v>112</v>
      </c>
      <c r="L28" s="11">
        <f>SUMPRODUCT((B:B=B28)*(K:K&gt;K28))+1</f>
        <v>1</v>
      </c>
      <c r="M28" s="10"/>
    </row>
    <row r="29" spans="1:13" s="6" customFormat="1" ht="45" customHeight="1" x14ac:dyDescent="0.15">
      <c r="A29" s="7">
        <f t="shared" si="1"/>
        <v>26</v>
      </c>
      <c r="B29" s="11">
        <v>24</v>
      </c>
      <c r="C29" s="11" t="s">
        <v>110</v>
      </c>
      <c r="D29" s="11" t="s">
        <v>116</v>
      </c>
      <c r="E29" s="11" t="s">
        <v>118</v>
      </c>
      <c r="F29" s="8" t="s">
        <v>14</v>
      </c>
      <c r="G29" s="8">
        <v>1998.09</v>
      </c>
      <c r="H29" s="8" t="s">
        <v>16</v>
      </c>
      <c r="I29" s="8" t="s">
        <v>17</v>
      </c>
      <c r="J29" s="8" t="s">
        <v>29</v>
      </c>
      <c r="K29" s="8" t="s">
        <v>117</v>
      </c>
      <c r="L29" s="11">
        <f>SUMPRODUCT((B:B=B29)*(K:K&gt;K29))+1</f>
        <v>1</v>
      </c>
      <c r="M29" s="10"/>
    </row>
    <row r="30" spans="1:13" s="6" customFormat="1" ht="45" customHeight="1" x14ac:dyDescent="0.15">
      <c r="A30" s="7">
        <f t="shared" si="0"/>
        <v>27</v>
      </c>
      <c r="B30" s="11">
        <v>27</v>
      </c>
      <c r="C30" s="11" t="s">
        <v>127</v>
      </c>
      <c r="D30" s="11" t="s">
        <v>128</v>
      </c>
      <c r="E30" s="11" t="s">
        <v>126</v>
      </c>
      <c r="F30" s="8" t="s">
        <v>19</v>
      </c>
      <c r="G30" s="8">
        <v>2001.07</v>
      </c>
      <c r="H30" s="8" t="s">
        <v>45</v>
      </c>
      <c r="I30" s="8" t="s">
        <v>46</v>
      </c>
      <c r="J30" s="8" t="s">
        <v>65</v>
      </c>
      <c r="K30" s="8" t="s">
        <v>129</v>
      </c>
      <c r="L30" s="11">
        <f>SUMPRODUCT((B:B=B30)*(K:K&gt;K30))+1</f>
        <v>1</v>
      </c>
      <c r="M30" s="10"/>
    </row>
    <row r="31" spans="1:13" s="6" customFormat="1" ht="45" customHeight="1" x14ac:dyDescent="0.15">
      <c r="A31" s="7">
        <f t="shared" si="1"/>
        <v>28</v>
      </c>
      <c r="B31" s="11">
        <v>27</v>
      </c>
      <c r="C31" s="11" t="s">
        <v>127</v>
      </c>
      <c r="D31" s="11" t="s">
        <v>128</v>
      </c>
      <c r="E31" s="11" t="s">
        <v>131</v>
      </c>
      <c r="F31" s="8" t="s">
        <v>19</v>
      </c>
      <c r="G31" s="8">
        <v>2001.12</v>
      </c>
      <c r="H31" s="8" t="s">
        <v>45</v>
      </c>
      <c r="I31" s="8" t="s">
        <v>46</v>
      </c>
      <c r="J31" s="8" t="s">
        <v>130</v>
      </c>
      <c r="K31" s="8" t="s">
        <v>129</v>
      </c>
      <c r="L31" s="11">
        <v>2</v>
      </c>
      <c r="M31" s="10"/>
    </row>
    <row r="32" spans="1:13" s="6" customFormat="1" ht="45" customHeight="1" x14ac:dyDescent="0.15">
      <c r="A32" s="7">
        <f t="shared" si="0"/>
        <v>29</v>
      </c>
      <c r="B32" s="11">
        <v>28</v>
      </c>
      <c r="C32" s="11" t="s">
        <v>132</v>
      </c>
      <c r="D32" s="11" t="s">
        <v>133</v>
      </c>
      <c r="E32" s="11" t="s">
        <v>136</v>
      </c>
      <c r="F32" s="8" t="s">
        <v>19</v>
      </c>
      <c r="G32" s="8">
        <v>1998.03</v>
      </c>
      <c r="H32" s="8" t="s">
        <v>16</v>
      </c>
      <c r="I32" s="8" t="s">
        <v>17</v>
      </c>
      <c r="J32" s="8" t="s">
        <v>15</v>
      </c>
      <c r="K32" s="8" t="s">
        <v>137</v>
      </c>
      <c r="L32" s="11">
        <f>SUMPRODUCT((B:B=B32)*(K:K&gt;K32))+1</f>
        <v>1</v>
      </c>
      <c r="M32" s="10"/>
    </row>
    <row r="33" spans="1:13" s="6" customFormat="1" ht="45" customHeight="1" x14ac:dyDescent="0.15">
      <c r="A33" s="7">
        <f t="shared" si="1"/>
        <v>30</v>
      </c>
      <c r="B33" s="11">
        <v>28</v>
      </c>
      <c r="C33" s="11" t="s">
        <v>132</v>
      </c>
      <c r="D33" s="11" t="s">
        <v>133</v>
      </c>
      <c r="E33" s="11" t="s">
        <v>135</v>
      </c>
      <c r="F33" s="8" t="s">
        <v>14</v>
      </c>
      <c r="G33" s="8">
        <v>2000.05</v>
      </c>
      <c r="H33" s="8" t="s">
        <v>45</v>
      </c>
      <c r="I33" s="8" t="s">
        <v>46</v>
      </c>
      <c r="J33" s="8" t="s">
        <v>15</v>
      </c>
      <c r="K33" s="8" t="s">
        <v>134</v>
      </c>
      <c r="L33" s="11">
        <v>3</v>
      </c>
      <c r="M33" s="11" t="s">
        <v>493</v>
      </c>
    </row>
    <row r="34" spans="1:13" s="6" customFormat="1" ht="45" customHeight="1" x14ac:dyDescent="0.15">
      <c r="A34" s="7">
        <f t="shared" si="0"/>
        <v>31</v>
      </c>
      <c r="B34" s="11">
        <v>29</v>
      </c>
      <c r="C34" s="11" t="s">
        <v>132</v>
      </c>
      <c r="D34" s="11" t="s">
        <v>139</v>
      </c>
      <c r="E34" s="11" t="s">
        <v>138</v>
      </c>
      <c r="F34" s="8" t="s">
        <v>19</v>
      </c>
      <c r="G34" s="8">
        <v>1997.04</v>
      </c>
      <c r="H34" s="8" t="s">
        <v>45</v>
      </c>
      <c r="I34" s="8" t="s">
        <v>46</v>
      </c>
      <c r="J34" s="8" t="s">
        <v>76</v>
      </c>
      <c r="K34" s="8" t="s">
        <v>140</v>
      </c>
      <c r="L34" s="11">
        <f>SUMPRODUCT((B:B=B34)*(K:K&gt;K34))+1</f>
        <v>1</v>
      </c>
      <c r="M34" s="10"/>
    </row>
    <row r="35" spans="1:13" s="6" customFormat="1" ht="45" customHeight="1" x14ac:dyDescent="0.15">
      <c r="A35" s="7">
        <f t="shared" si="1"/>
        <v>32</v>
      </c>
      <c r="B35" s="11">
        <v>30</v>
      </c>
      <c r="C35" s="11" t="s">
        <v>142</v>
      </c>
      <c r="D35" s="11" t="s">
        <v>143</v>
      </c>
      <c r="E35" s="11" t="s">
        <v>141</v>
      </c>
      <c r="F35" s="8" t="s">
        <v>19</v>
      </c>
      <c r="G35" s="8">
        <v>1996.06</v>
      </c>
      <c r="H35" s="8" t="s">
        <v>16</v>
      </c>
      <c r="I35" s="8" t="s">
        <v>17</v>
      </c>
      <c r="J35" s="8" t="s">
        <v>144</v>
      </c>
      <c r="K35" s="8" t="s">
        <v>137</v>
      </c>
      <c r="L35" s="11">
        <f>SUMPRODUCT((B:B=B35)*(K:K&gt;K35))+1</f>
        <v>1</v>
      </c>
      <c r="M35" s="10"/>
    </row>
    <row r="36" spans="1:13" s="6" customFormat="1" ht="45" customHeight="1" x14ac:dyDescent="0.15">
      <c r="A36" s="7">
        <f t="shared" si="0"/>
        <v>33</v>
      </c>
      <c r="B36" s="11">
        <v>31</v>
      </c>
      <c r="C36" s="11" t="s">
        <v>142</v>
      </c>
      <c r="D36" s="11" t="s">
        <v>137</v>
      </c>
      <c r="E36" s="11" t="s">
        <v>146</v>
      </c>
      <c r="F36" s="8" t="s">
        <v>19</v>
      </c>
      <c r="G36" s="8">
        <v>1996.07</v>
      </c>
      <c r="H36" s="8" t="s">
        <v>16</v>
      </c>
      <c r="I36" s="8" t="s">
        <v>17</v>
      </c>
      <c r="J36" s="8" t="s">
        <v>15</v>
      </c>
      <c r="K36" s="8" t="s">
        <v>137</v>
      </c>
      <c r="L36" s="11">
        <v>1</v>
      </c>
      <c r="M36" s="10"/>
    </row>
    <row r="37" spans="1:13" s="6" customFormat="1" ht="45" customHeight="1" x14ac:dyDescent="0.15">
      <c r="A37" s="7">
        <f t="shared" si="1"/>
        <v>34</v>
      </c>
      <c r="B37" s="11">
        <v>31</v>
      </c>
      <c r="C37" s="11" t="s">
        <v>142</v>
      </c>
      <c r="D37" s="11" t="s">
        <v>137</v>
      </c>
      <c r="E37" s="11" t="s">
        <v>145</v>
      </c>
      <c r="F37" s="8" t="s">
        <v>14</v>
      </c>
      <c r="G37" s="8">
        <v>1999.05</v>
      </c>
      <c r="H37" s="8" t="s">
        <v>16</v>
      </c>
      <c r="I37" s="8" t="s">
        <v>17</v>
      </c>
      <c r="J37" s="8" t="s">
        <v>15</v>
      </c>
      <c r="K37" s="8" t="s">
        <v>137</v>
      </c>
      <c r="L37" s="11">
        <v>2</v>
      </c>
      <c r="M37" s="10"/>
    </row>
    <row r="38" spans="1:13" s="6" customFormat="1" ht="45" customHeight="1" x14ac:dyDescent="0.15">
      <c r="A38" s="7">
        <f t="shared" si="0"/>
        <v>35</v>
      </c>
      <c r="B38" s="11">
        <v>31</v>
      </c>
      <c r="C38" s="11" t="s">
        <v>142</v>
      </c>
      <c r="D38" s="11" t="s">
        <v>137</v>
      </c>
      <c r="E38" s="11" t="s">
        <v>151</v>
      </c>
      <c r="F38" s="8" t="s">
        <v>14</v>
      </c>
      <c r="G38" s="8">
        <v>1998.03</v>
      </c>
      <c r="H38" s="8" t="s">
        <v>16</v>
      </c>
      <c r="I38" s="8" t="s">
        <v>17</v>
      </c>
      <c r="J38" s="8" t="s">
        <v>15</v>
      </c>
      <c r="K38" s="8" t="s">
        <v>150</v>
      </c>
      <c r="L38" s="11">
        <v>3</v>
      </c>
      <c r="M38" s="10"/>
    </row>
    <row r="39" spans="1:13" s="6" customFormat="1" ht="45" customHeight="1" x14ac:dyDescent="0.15">
      <c r="A39" s="7">
        <f t="shared" si="1"/>
        <v>36</v>
      </c>
      <c r="B39" s="11">
        <v>31</v>
      </c>
      <c r="C39" s="11" t="s">
        <v>142</v>
      </c>
      <c r="D39" s="11" t="s">
        <v>137</v>
      </c>
      <c r="E39" s="11" t="s">
        <v>153</v>
      </c>
      <c r="F39" s="8" t="s">
        <v>19</v>
      </c>
      <c r="G39" s="8">
        <v>1998.12</v>
      </c>
      <c r="H39" s="8" t="s">
        <v>16</v>
      </c>
      <c r="I39" s="8" t="s">
        <v>17</v>
      </c>
      <c r="J39" s="8" t="s">
        <v>154</v>
      </c>
      <c r="K39" s="8" t="s">
        <v>137</v>
      </c>
      <c r="L39" s="11">
        <v>4</v>
      </c>
      <c r="M39" s="10"/>
    </row>
    <row r="40" spans="1:13" s="6" customFormat="1" ht="45" customHeight="1" x14ac:dyDescent="0.15">
      <c r="A40" s="7">
        <f t="shared" si="0"/>
        <v>37</v>
      </c>
      <c r="B40" s="11">
        <v>31</v>
      </c>
      <c r="C40" s="11" t="s">
        <v>142</v>
      </c>
      <c r="D40" s="11" t="s">
        <v>137</v>
      </c>
      <c r="E40" s="11" t="s">
        <v>147</v>
      </c>
      <c r="F40" s="8" t="s">
        <v>14</v>
      </c>
      <c r="G40" s="8">
        <v>1998.04</v>
      </c>
      <c r="H40" s="8" t="s">
        <v>16</v>
      </c>
      <c r="I40" s="8" t="s">
        <v>17</v>
      </c>
      <c r="J40" s="8" t="s">
        <v>148</v>
      </c>
      <c r="K40" s="8" t="s">
        <v>149</v>
      </c>
      <c r="L40" s="11">
        <v>5</v>
      </c>
      <c r="M40" s="10"/>
    </row>
    <row r="41" spans="1:13" s="6" customFormat="1" ht="45" customHeight="1" x14ac:dyDescent="0.15">
      <c r="A41" s="7">
        <f t="shared" si="1"/>
        <v>38</v>
      </c>
      <c r="B41" s="11">
        <v>32</v>
      </c>
      <c r="C41" s="11" t="s">
        <v>142</v>
      </c>
      <c r="D41" s="11" t="s">
        <v>115</v>
      </c>
      <c r="E41" s="11" t="s">
        <v>155</v>
      </c>
      <c r="F41" s="8" t="s">
        <v>19</v>
      </c>
      <c r="G41" s="8">
        <v>1998.07</v>
      </c>
      <c r="H41" s="8" t="s">
        <v>16</v>
      </c>
      <c r="I41" s="8" t="s">
        <v>17</v>
      </c>
      <c r="J41" s="8" t="s">
        <v>74</v>
      </c>
      <c r="K41" s="8" t="s">
        <v>115</v>
      </c>
      <c r="L41" s="11">
        <f>SUMPRODUCT((B:B=B41)*(K:K&gt;K41))+1</f>
        <v>1</v>
      </c>
      <c r="M41" s="10"/>
    </row>
    <row r="42" spans="1:13" s="6" customFormat="1" ht="45" customHeight="1" x14ac:dyDescent="0.15">
      <c r="A42" s="7">
        <f t="shared" si="0"/>
        <v>39</v>
      </c>
      <c r="B42" s="11">
        <v>33</v>
      </c>
      <c r="C42" s="11" t="s">
        <v>142</v>
      </c>
      <c r="D42" s="11" t="s">
        <v>157</v>
      </c>
      <c r="E42" s="11" t="s">
        <v>158</v>
      </c>
      <c r="F42" s="8" t="s">
        <v>19</v>
      </c>
      <c r="G42" s="8">
        <v>1991.09</v>
      </c>
      <c r="H42" s="8" t="s">
        <v>45</v>
      </c>
      <c r="I42" s="8" t="s">
        <v>46</v>
      </c>
      <c r="J42" s="8" t="s">
        <v>15</v>
      </c>
      <c r="K42" s="8" t="s">
        <v>100</v>
      </c>
      <c r="L42" s="11">
        <f>SUMPRODUCT((B:B=B42)*(K:K&gt;K42))+1</f>
        <v>1</v>
      </c>
      <c r="M42" s="10"/>
    </row>
    <row r="43" spans="1:13" s="6" customFormat="1" ht="45" customHeight="1" x14ac:dyDescent="0.15">
      <c r="A43" s="7">
        <f t="shared" si="1"/>
        <v>40</v>
      </c>
      <c r="B43" s="8" t="s">
        <v>469</v>
      </c>
      <c r="C43" s="8" t="s">
        <v>161</v>
      </c>
      <c r="D43" s="8" t="s">
        <v>470</v>
      </c>
      <c r="E43" s="8" t="s">
        <v>471</v>
      </c>
      <c r="F43" s="8" t="s">
        <v>19</v>
      </c>
      <c r="G43" s="8">
        <v>1993.06</v>
      </c>
      <c r="H43" s="8" t="s">
        <v>466</v>
      </c>
      <c r="I43" s="8" t="s">
        <v>467</v>
      </c>
      <c r="J43" s="8" t="s">
        <v>58</v>
      </c>
      <c r="K43" s="8" t="s">
        <v>472</v>
      </c>
      <c r="L43" s="9"/>
      <c r="M43" s="10" t="s">
        <v>492</v>
      </c>
    </row>
    <row r="44" spans="1:13" s="6" customFormat="1" ht="45" customHeight="1" x14ac:dyDescent="0.15">
      <c r="A44" s="7">
        <f t="shared" si="0"/>
        <v>41</v>
      </c>
      <c r="B44" s="11">
        <v>35</v>
      </c>
      <c r="C44" s="11" t="s">
        <v>161</v>
      </c>
      <c r="D44" s="11" t="s">
        <v>162</v>
      </c>
      <c r="E44" s="11" t="s">
        <v>160</v>
      </c>
      <c r="F44" s="8" t="s">
        <v>14</v>
      </c>
      <c r="G44" s="8">
        <v>1999.02</v>
      </c>
      <c r="H44" s="8" t="s">
        <v>16</v>
      </c>
      <c r="I44" s="8" t="s">
        <v>17</v>
      </c>
      <c r="J44" s="8" t="s">
        <v>163</v>
      </c>
      <c r="K44" s="8" t="s">
        <v>164</v>
      </c>
      <c r="L44" s="11">
        <f>SUMPRODUCT((B:B=B44)*(K:K&gt;K44))+1</f>
        <v>1</v>
      </c>
      <c r="M44" s="10"/>
    </row>
    <row r="45" spans="1:13" s="6" customFormat="1" ht="45" customHeight="1" x14ac:dyDescent="0.15">
      <c r="A45" s="7">
        <f t="shared" si="1"/>
        <v>42</v>
      </c>
      <c r="B45" s="11">
        <v>36</v>
      </c>
      <c r="C45" s="11" t="s">
        <v>161</v>
      </c>
      <c r="D45" s="11" t="s">
        <v>166</v>
      </c>
      <c r="E45" s="11" t="s">
        <v>165</v>
      </c>
      <c r="F45" s="8" t="s">
        <v>19</v>
      </c>
      <c r="G45" s="8">
        <v>1989.09</v>
      </c>
      <c r="H45" s="8" t="s">
        <v>16</v>
      </c>
      <c r="I45" s="8" t="s">
        <v>17</v>
      </c>
      <c r="J45" s="8" t="s">
        <v>15</v>
      </c>
      <c r="K45" s="8" t="s">
        <v>149</v>
      </c>
      <c r="L45" s="11">
        <f>SUMPRODUCT((B:B=B45)*(K:K&gt;K45))+1</f>
        <v>1</v>
      </c>
      <c r="M45" s="10"/>
    </row>
    <row r="46" spans="1:13" s="6" customFormat="1" ht="45" customHeight="1" x14ac:dyDescent="0.15">
      <c r="A46" s="7">
        <f t="shared" si="0"/>
        <v>43</v>
      </c>
      <c r="B46" s="11">
        <v>37</v>
      </c>
      <c r="C46" s="11" t="s">
        <v>161</v>
      </c>
      <c r="D46" s="11" t="s">
        <v>168</v>
      </c>
      <c r="E46" s="11" t="s">
        <v>167</v>
      </c>
      <c r="F46" s="8" t="s">
        <v>14</v>
      </c>
      <c r="G46" s="8">
        <v>2001.08</v>
      </c>
      <c r="H46" s="8" t="s">
        <v>45</v>
      </c>
      <c r="I46" s="8" t="s">
        <v>46</v>
      </c>
      <c r="J46" s="8" t="s">
        <v>103</v>
      </c>
      <c r="K46" s="8" t="s">
        <v>123</v>
      </c>
      <c r="L46" s="11">
        <f>SUMPRODUCT((B:B=B46)*(K:K&gt;K46))+1</f>
        <v>1</v>
      </c>
      <c r="M46" s="10"/>
    </row>
    <row r="47" spans="1:13" s="6" customFormat="1" ht="45" customHeight="1" x14ac:dyDescent="0.15">
      <c r="A47" s="7">
        <f t="shared" si="1"/>
        <v>44</v>
      </c>
      <c r="B47" s="8" t="s">
        <v>473</v>
      </c>
      <c r="C47" s="8" t="s">
        <v>170</v>
      </c>
      <c r="D47" s="8" t="s">
        <v>474</v>
      </c>
      <c r="E47" s="8" t="s">
        <v>475</v>
      </c>
      <c r="F47" s="8" t="s">
        <v>14</v>
      </c>
      <c r="G47" s="8">
        <v>1993.08</v>
      </c>
      <c r="H47" s="8" t="s">
        <v>466</v>
      </c>
      <c r="I47" s="8" t="s">
        <v>467</v>
      </c>
      <c r="J47" s="8" t="s">
        <v>87</v>
      </c>
      <c r="K47" s="8" t="s">
        <v>137</v>
      </c>
      <c r="L47" s="9"/>
      <c r="M47" s="10" t="s">
        <v>492</v>
      </c>
    </row>
    <row r="48" spans="1:13" s="6" customFormat="1" ht="45" customHeight="1" x14ac:dyDescent="0.15">
      <c r="A48" s="7">
        <f t="shared" si="0"/>
        <v>45</v>
      </c>
      <c r="B48" s="11">
        <v>42</v>
      </c>
      <c r="C48" s="11" t="s">
        <v>170</v>
      </c>
      <c r="D48" s="11" t="s">
        <v>56</v>
      </c>
      <c r="E48" s="11" t="s">
        <v>494</v>
      </c>
      <c r="F48" s="8" t="s">
        <v>19</v>
      </c>
      <c r="G48" s="12" t="s">
        <v>503</v>
      </c>
      <c r="H48" s="8" t="s">
        <v>16</v>
      </c>
      <c r="I48" s="8" t="s">
        <v>17</v>
      </c>
      <c r="J48" s="8" t="s">
        <v>15</v>
      </c>
      <c r="K48" s="8" t="s">
        <v>150</v>
      </c>
      <c r="L48" s="11">
        <f t="shared" ref="L48:L54" si="2">SUMPRODUCT((B:B=B48)*(K:K&gt;K48))+1</f>
        <v>1</v>
      </c>
      <c r="M48" s="10"/>
    </row>
    <row r="49" spans="1:13" s="6" customFormat="1" ht="45" customHeight="1" x14ac:dyDescent="0.15">
      <c r="A49" s="7">
        <f t="shared" si="1"/>
        <v>46</v>
      </c>
      <c r="B49" s="11">
        <v>42</v>
      </c>
      <c r="C49" s="11" t="s">
        <v>170</v>
      </c>
      <c r="D49" s="11" t="s">
        <v>56</v>
      </c>
      <c r="E49" s="11" t="s">
        <v>171</v>
      </c>
      <c r="F49" s="8" t="s">
        <v>14</v>
      </c>
      <c r="G49" s="8">
        <v>1996.07</v>
      </c>
      <c r="H49" s="8" t="s">
        <v>16</v>
      </c>
      <c r="I49" s="8" t="s">
        <v>17</v>
      </c>
      <c r="J49" s="8" t="s">
        <v>41</v>
      </c>
      <c r="K49" s="8" t="s">
        <v>514</v>
      </c>
      <c r="L49" s="11">
        <f t="shared" si="2"/>
        <v>2</v>
      </c>
      <c r="M49" s="10"/>
    </row>
    <row r="50" spans="1:13" s="6" customFormat="1" ht="45" customHeight="1" x14ac:dyDescent="0.15">
      <c r="A50" s="7">
        <f t="shared" si="0"/>
        <v>47</v>
      </c>
      <c r="B50" s="11">
        <v>43</v>
      </c>
      <c r="C50" s="11" t="s">
        <v>170</v>
      </c>
      <c r="D50" s="11" t="s">
        <v>59</v>
      </c>
      <c r="E50" s="11" t="s">
        <v>172</v>
      </c>
      <c r="F50" s="8" t="s">
        <v>14</v>
      </c>
      <c r="G50" s="8">
        <v>1998.02</v>
      </c>
      <c r="H50" s="8" t="s">
        <v>16</v>
      </c>
      <c r="I50" s="8" t="s">
        <v>17</v>
      </c>
      <c r="J50" s="8" t="s">
        <v>15</v>
      </c>
      <c r="K50" s="8" t="s">
        <v>81</v>
      </c>
      <c r="L50" s="11">
        <f t="shared" si="2"/>
        <v>1</v>
      </c>
      <c r="M50" s="10"/>
    </row>
    <row r="51" spans="1:13" s="6" customFormat="1" ht="45" customHeight="1" x14ac:dyDescent="0.15">
      <c r="A51" s="7">
        <f t="shared" si="1"/>
        <v>48</v>
      </c>
      <c r="B51" s="11">
        <v>44</v>
      </c>
      <c r="C51" s="11" t="s">
        <v>170</v>
      </c>
      <c r="D51" s="11" t="s">
        <v>174</v>
      </c>
      <c r="E51" s="11" t="s">
        <v>173</v>
      </c>
      <c r="F51" s="8" t="s">
        <v>14</v>
      </c>
      <c r="G51" s="8">
        <v>1997.08</v>
      </c>
      <c r="H51" s="8" t="s">
        <v>16</v>
      </c>
      <c r="I51" s="8" t="s">
        <v>17</v>
      </c>
      <c r="J51" s="8" t="s">
        <v>175</v>
      </c>
      <c r="K51" s="8" t="s">
        <v>96</v>
      </c>
      <c r="L51" s="11">
        <f t="shared" si="2"/>
        <v>1</v>
      </c>
      <c r="M51" s="10"/>
    </row>
    <row r="52" spans="1:13" s="6" customFormat="1" ht="45" customHeight="1" x14ac:dyDescent="0.15">
      <c r="A52" s="7">
        <f t="shared" si="0"/>
        <v>49</v>
      </c>
      <c r="B52" s="11">
        <v>45</v>
      </c>
      <c r="C52" s="11" t="s">
        <v>170</v>
      </c>
      <c r="D52" s="11" t="s">
        <v>176</v>
      </c>
      <c r="E52" s="11" t="s">
        <v>178</v>
      </c>
      <c r="F52" s="8" t="s">
        <v>19</v>
      </c>
      <c r="G52" s="8">
        <v>1999.03</v>
      </c>
      <c r="H52" s="8" t="s">
        <v>16</v>
      </c>
      <c r="I52" s="8" t="s">
        <v>17</v>
      </c>
      <c r="J52" s="8" t="s">
        <v>15</v>
      </c>
      <c r="K52" s="8" t="s">
        <v>115</v>
      </c>
      <c r="L52" s="11">
        <f t="shared" si="2"/>
        <v>1</v>
      </c>
      <c r="M52" s="10"/>
    </row>
    <row r="53" spans="1:13" s="6" customFormat="1" ht="45" customHeight="1" x14ac:dyDescent="0.15">
      <c r="A53" s="7">
        <f t="shared" si="1"/>
        <v>50</v>
      </c>
      <c r="B53" s="11">
        <v>46</v>
      </c>
      <c r="C53" s="11" t="s">
        <v>170</v>
      </c>
      <c r="D53" s="11" t="s">
        <v>180</v>
      </c>
      <c r="E53" s="11" t="s">
        <v>179</v>
      </c>
      <c r="F53" s="8" t="s">
        <v>19</v>
      </c>
      <c r="G53" s="8">
        <v>1997.06</v>
      </c>
      <c r="H53" s="8" t="s">
        <v>16</v>
      </c>
      <c r="I53" s="8" t="s">
        <v>17</v>
      </c>
      <c r="J53" s="8" t="s">
        <v>181</v>
      </c>
      <c r="K53" s="8" t="s">
        <v>81</v>
      </c>
      <c r="L53" s="11">
        <f t="shared" si="2"/>
        <v>1</v>
      </c>
      <c r="M53" s="10"/>
    </row>
    <row r="54" spans="1:13" s="6" customFormat="1" ht="45" customHeight="1" x14ac:dyDescent="0.15">
      <c r="A54" s="7">
        <f t="shared" si="0"/>
        <v>51</v>
      </c>
      <c r="B54" s="11">
        <v>47</v>
      </c>
      <c r="C54" s="11" t="s">
        <v>170</v>
      </c>
      <c r="D54" s="11" t="s">
        <v>183</v>
      </c>
      <c r="E54" s="11" t="s">
        <v>184</v>
      </c>
      <c r="F54" s="8" t="s">
        <v>19</v>
      </c>
      <c r="G54" s="8">
        <v>1997.11</v>
      </c>
      <c r="H54" s="8" t="s">
        <v>16</v>
      </c>
      <c r="I54" s="8" t="s">
        <v>17</v>
      </c>
      <c r="J54" s="8" t="s">
        <v>15</v>
      </c>
      <c r="K54" s="8" t="s">
        <v>137</v>
      </c>
      <c r="L54" s="11">
        <f t="shared" si="2"/>
        <v>1</v>
      </c>
      <c r="M54" s="10"/>
    </row>
    <row r="55" spans="1:13" s="6" customFormat="1" ht="45" customHeight="1" x14ac:dyDescent="0.15">
      <c r="A55" s="7">
        <f t="shared" si="1"/>
        <v>52</v>
      </c>
      <c r="B55" s="11">
        <v>47</v>
      </c>
      <c r="C55" s="11" t="s">
        <v>170</v>
      </c>
      <c r="D55" s="11" t="s">
        <v>183</v>
      </c>
      <c r="E55" s="11" t="s">
        <v>185</v>
      </c>
      <c r="F55" s="8" t="s">
        <v>14</v>
      </c>
      <c r="G55" s="8">
        <v>1997.12</v>
      </c>
      <c r="H55" s="8" t="s">
        <v>16</v>
      </c>
      <c r="I55" s="8" t="s">
        <v>17</v>
      </c>
      <c r="J55" s="8" t="s">
        <v>186</v>
      </c>
      <c r="K55" s="8" t="s">
        <v>156</v>
      </c>
      <c r="L55" s="11">
        <v>2</v>
      </c>
      <c r="M55" s="10"/>
    </row>
    <row r="56" spans="1:13" s="6" customFormat="1" ht="45" customHeight="1" x14ac:dyDescent="0.15">
      <c r="A56" s="7">
        <f t="shared" si="0"/>
        <v>53</v>
      </c>
      <c r="B56" s="11">
        <v>47</v>
      </c>
      <c r="C56" s="11" t="s">
        <v>170</v>
      </c>
      <c r="D56" s="11" t="s">
        <v>183</v>
      </c>
      <c r="E56" s="11" t="s">
        <v>187</v>
      </c>
      <c r="F56" s="8" t="s">
        <v>14</v>
      </c>
      <c r="G56" s="8">
        <v>1997.04</v>
      </c>
      <c r="H56" s="8" t="s">
        <v>16</v>
      </c>
      <c r="I56" s="8" t="s">
        <v>17</v>
      </c>
      <c r="J56" s="8" t="s">
        <v>39</v>
      </c>
      <c r="K56" s="8" t="s">
        <v>115</v>
      </c>
      <c r="L56" s="11">
        <v>3</v>
      </c>
      <c r="M56" s="10"/>
    </row>
    <row r="57" spans="1:13" s="6" customFormat="1" ht="45" customHeight="1" x14ac:dyDescent="0.15">
      <c r="A57" s="7">
        <f t="shared" si="1"/>
        <v>54</v>
      </c>
      <c r="B57" s="11">
        <v>47</v>
      </c>
      <c r="C57" s="11" t="s">
        <v>170</v>
      </c>
      <c r="D57" s="11" t="s">
        <v>183</v>
      </c>
      <c r="E57" s="11" t="s">
        <v>188</v>
      </c>
      <c r="F57" s="8" t="s">
        <v>14</v>
      </c>
      <c r="G57" s="8">
        <v>1999.03</v>
      </c>
      <c r="H57" s="8" t="s">
        <v>16</v>
      </c>
      <c r="I57" s="8" t="s">
        <v>17</v>
      </c>
      <c r="J57" s="8" t="s">
        <v>154</v>
      </c>
      <c r="K57" s="8" t="s">
        <v>137</v>
      </c>
      <c r="L57" s="11">
        <v>4</v>
      </c>
      <c r="M57" s="10"/>
    </row>
    <row r="58" spans="1:13" s="6" customFormat="1" ht="45" customHeight="1" x14ac:dyDescent="0.15">
      <c r="A58" s="7">
        <f t="shared" si="0"/>
        <v>55</v>
      </c>
      <c r="B58" s="11">
        <v>47</v>
      </c>
      <c r="C58" s="11" t="s">
        <v>170</v>
      </c>
      <c r="D58" s="11" t="s">
        <v>183</v>
      </c>
      <c r="E58" s="11" t="s">
        <v>182</v>
      </c>
      <c r="F58" s="8" t="s">
        <v>14</v>
      </c>
      <c r="G58" s="8">
        <v>2000.05</v>
      </c>
      <c r="H58" s="8" t="s">
        <v>16</v>
      </c>
      <c r="I58" s="8" t="s">
        <v>17</v>
      </c>
      <c r="J58" s="8" t="s">
        <v>80</v>
      </c>
      <c r="K58" s="8" t="s">
        <v>115</v>
      </c>
      <c r="L58" s="11">
        <f>SUMPRODUCT((B:B=B58)*(K:K&gt;K58))+1</f>
        <v>5</v>
      </c>
      <c r="M58" s="10"/>
    </row>
    <row r="59" spans="1:13" s="6" customFormat="1" ht="45" customHeight="1" x14ac:dyDescent="0.15">
      <c r="A59" s="7">
        <f t="shared" si="1"/>
        <v>56</v>
      </c>
      <c r="B59" s="11">
        <v>47</v>
      </c>
      <c r="C59" s="11" t="s">
        <v>170</v>
      </c>
      <c r="D59" s="11" t="s">
        <v>183</v>
      </c>
      <c r="E59" s="11" t="s">
        <v>189</v>
      </c>
      <c r="F59" s="8" t="s">
        <v>19</v>
      </c>
      <c r="G59" s="8">
        <v>1997.11</v>
      </c>
      <c r="H59" s="8" t="s">
        <v>16</v>
      </c>
      <c r="I59" s="8" t="s">
        <v>17</v>
      </c>
      <c r="J59" s="8" t="s">
        <v>15</v>
      </c>
      <c r="K59" s="8" t="s">
        <v>156</v>
      </c>
      <c r="L59" s="11">
        <v>6</v>
      </c>
      <c r="M59" s="10"/>
    </row>
    <row r="60" spans="1:13" s="6" customFormat="1" ht="45" customHeight="1" x14ac:dyDescent="0.15">
      <c r="A60" s="7">
        <f t="shared" si="0"/>
        <v>57</v>
      </c>
      <c r="B60" s="11">
        <v>48</v>
      </c>
      <c r="C60" s="11" t="s">
        <v>170</v>
      </c>
      <c r="D60" s="11" t="s">
        <v>191</v>
      </c>
      <c r="E60" s="11" t="s">
        <v>190</v>
      </c>
      <c r="F60" s="8" t="s">
        <v>14</v>
      </c>
      <c r="G60" s="8">
        <v>1999.08</v>
      </c>
      <c r="H60" s="8" t="s">
        <v>16</v>
      </c>
      <c r="I60" s="8" t="s">
        <v>17</v>
      </c>
      <c r="J60" s="8" t="s">
        <v>130</v>
      </c>
      <c r="K60" s="8" t="s">
        <v>137</v>
      </c>
      <c r="L60" s="11">
        <f t="shared" ref="L60:L70" si="3">SUMPRODUCT((B:B=B60)*(K:K&gt;K60))+1</f>
        <v>1</v>
      </c>
      <c r="M60" s="10"/>
    </row>
    <row r="61" spans="1:13" s="6" customFormat="1" ht="45" customHeight="1" x14ac:dyDescent="0.15">
      <c r="A61" s="7">
        <f t="shared" si="1"/>
        <v>58</v>
      </c>
      <c r="B61" s="11">
        <v>49</v>
      </c>
      <c r="C61" s="11" t="s">
        <v>170</v>
      </c>
      <c r="D61" s="11" t="s">
        <v>192</v>
      </c>
      <c r="E61" s="11" t="s">
        <v>194</v>
      </c>
      <c r="F61" s="8" t="s">
        <v>14</v>
      </c>
      <c r="G61" s="8">
        <v>2001.01</v>
      </c>
      <c r="H61" s="8" t="s">
        <v>45</v>
      </c>
      <c r="I61" s="8" t="s">
        <v>46</v>
      </c>
      <c r="J61" s="8" t="s">
        <v>195</v>
      </c>
      <c r="K61" s="8" t="s">
        <v>193</v>
      </c>
      <c r="L61" s="11">
        <f t="shared" si="3"/>
        <v>1</v>
      </c>
      <c r="M61" s="10"/>
    </row>
    <row r="62" spans="1:13" s="6" customFormat="1" ht="45" customHeight="1" x14ac:dyDescent="0.15">
      <c r="A62" s="7">
        <f t="shared" si="0"/>
        <v>59</v>
      </c>
      <c r="B62" s="11">
        <v>50</v>
      </c>
      <c r="C62" s="11" t="s">
        <v>170</v>
      </c>
      <c r="D62" s="11" t="s">
        <v>197</v>
      </c>
      <c r="E62" s="11" t="s">
        <v>196</v>
      </c>
      <c r="F62" s="8" t="s">
        <v>19</v>
      </c>
      <c r="G62" s="8">
        <v>1994.09</v>
      </c>
      <c r="H62" s="8" t="s">
        <v>45</v>
      </c>
      <c r="I62" s="8" t="s">
        <v>46</v>
      </c>
      <c r="J62" s="8" t="s">
        <v>198</v>
      </c>
      <c r="K62" s="8" t="s">
        <v>199</v>
      </c>
      <c r="L62" s="11">
        <f t="shared" si="3"/>
        <v>1</v>
      </c>
      <c r="M62" s="10"/>
    </row>
    <row r="63" spans="1:13" s="6" customFormat="1" ht="45" customHeight="1" x14ac:dyDescent="0.15">
      <c r="A63" s="7">
        <f t="shared" si="1"/>
        <v>60</v>
      </c>
      <c r="B63" s="11">
        <v>51</v>
      </c>
      <c r="C63" s="11" t="s">
        <v>170</v>
      </c>
      <c r="D63" s="11" t="s">
        <v>200</v>
      </c>
      <c r="E63" s="11" t="s">
        <v>202</v>
      </c>
      <c r="F63" s="8" t="s">
        <v>19</v>
      </c>
      <c r="G63" s="8">
        <v>1996.11</v>
      </c>
      <c r="H63" s="8" t="s">
        <v>45</v>
      </c>
      <c r="I63" s="8" t="s">
        <v>46</v>
      </c>
      <c r="J63" s="8" t="s">
        <v>65</v>
      </c>
      <c r="K63" s="8" t="s">
        <v>201</v>
      </c>
      <c r="L63" s="11">
        <f t="shared" si="3"/>
        <v>1</v>
      </c>
      <c r="M63" s="10"/>
    </row>
    <row r="64" spans="1:13" s="6" customFormat="1" ht="45" customHeight="1" x14ac:dyDescent="0.15">
      <c r="A64" s="7">
        <f t="shared" si="0"/>
        <v>61</v>
      </c>
      <c r="B64" s="11">
        <v>52</v>
      </c>
      <c r="C64" s="11" t="s">
        <v>170</v>
      </c>
      <c r="D64" s="11" t="s">
        <v>204</v>
      </c>
      <c r="E64" s="11" t="s">
        <v>203</v>
      </c>
      <c r="F64" s="8" t="s">
        <v>14</v>
      </c>
      <c r="G64" s="8">
        <v>1999.12</v>
      </c>
      <c r="H64" s="8" t="s">
        <v>45</v>
      </c>
      <c r="I64" s="8" t="s">
        <v>46</v>
      </c>
      <c r="J64" s="8" t="s">
        <v>57</v>
      </c>
      <c r="K64" s="8" t="s">
        <v>205</v>
      </c>
      <c r="L64" s="11">
        <f t="shared" si="3"/>
        <v>1</v>
      </c>
      <c r="M64" s="10"/>
    </row>
    <row r="65" spans="1:13" s="6" customFormat="1" ht="45" customHeight="1" x14ac:dyDescent="0.15">
      <c r="A65" s="7">
        <f t="shared" si="1"/>
        <v>62</v>
      </c>
      <c r="B65" s="11">
        <v>53</v>
      </c>
      <c r="C65" s="11" t="s">
        <v>170</v>
      </c>
      <c r="D65" s="11" t="s">
        <v>206</v>
      </c>
      <c r="E65" s="11" t="s">
        <v>208</v>
      </c>
      <c r="F65" s="8" t="s">
        <v>14</v>
      </c>
      <c r="G65" s="8">
        <v>1992.01</v>
      </c>
      <c r="H65" s="8" t="s">
        <v>45</v>
      </c>
      <c r="I65" s="8" t="s">
        <v>46</v>
      </c>
      <c r="J65" s="8" t="s">
        <v>108</v>
      </c>
      <c r="K65" s="8" t="s">
        <v>207</v>
      </c>
      <c r="L65" s="11">
        <f t="shared" si="3"/>
        <v>1</v>
      </c>
      <c r="M65" s="10"/>
    </row>
    <row r="66" spans="1:13" s="6" customFormat="1" ht="45" customHeight="1" x14ac:dyDescent="0.15">
      <c r="A66" s="7">
        <f t="shared" si="0"/>
        <v>63</v>
      </c>
      <c r="B66" s="11">
        <v>54</v>
      </c>
      <c r="C66" s="11" t="s">
        <v>170</v>
      </c>
      <c r="D66" s="11" t="s">
        <v>210</v>
      </c>
      <c r="E66" s="11" t="s">
        <v>209</v>
      </c>
      <c r="F66" s="8" t="s">
        <v>14</v>
      </c>
      <c r="G66" s="12" t="s">
        <v>504</v>
      </c>
      <c r="H66" s="8" t="s">
        <v>45</v>
      </c>
      <c r="I66" s="8" t="s">
        <v>46</v>
      </c>
      <c r="J66" s="8" t="s">
        <v>211</v>
      </c>
      <c r="K66" s="8" t="s">
        <v>212</v>
      </c>
      <c r="L66" s="11">
        <f t="shared" si="3"/>
        <v>1</v>
      </c>
      <c r="M66" s="10"/>
    </row>
    <row r="67" spans="1:13" s="6" customFormat="1" ht="45" customHeight="1" x14ac:dyDescent="0.15">
      <c r="A67" s="7">
        <f t="shared" si="1"/>
        <v>64</v>
      </c>
      <c r="B67" s="11">
        <v>55</v>
      </c>
      <c r="C67" s="11" t="s">
        <v>170</v>
      </c>
      <c r="D67" s="11" t="s">
        <v>214</v>
      </c>
      <c r="E67" s="11" t="s">
        <v>213</v>
      </c>
      <c r="F67" s="8" t="s">
        <v>14</v>
      </c>
      <c r="G67" s="8">
        <v>2000.08</v>
      </c>
      <c r="H67" s="8" t="s">
        <v>45</v>
      </c>
      <c r="I67" s="8" t="s">
        <v>46</v>
      </c>
      <c r="J67" s="8" t="s">
        <v>512</v>
      </c>
      <c r="K67" s="8" t="s">
        <v>215</v>
      </c>
      <c r="L67" s="11">
        <f t="shared" si="3"/>
        <v>1</v>
      </c>
      <c r="M67" s="10"/>
    </row>
    <row r="68" spans="1:13" s="6" customFormat="1" ht="45" customHeight="1" x14ac:dyDescent="0.15">
      <c r="A68" s="7">
        <f t="shared" si="0"/>
        <v>65</v>
      </c>
      <c r="B68" s="11">
        <v>57</v>
      </c>
      <c r="C68" s="11" t="s">
        <v>216</v>
      </c>
      <c r="D68" s="11" t="s">
        <v>217</v>
      </c>
      <c r="E68" s="11" t="s">
        <v>219</v>
      </c>
      <c r="F68" s="8" t="s">
        <v>19</v>
      </c>
      <c r="G68" s="8">
        <v>1997.06</v>
      </c>
      <c r="H68" s="8" t="s">
        <v>16</v>
      </c>
      <c r="I68" s="8" t="s">
        <v>17</v>
      </c>
      <c r="J68" s="8" t="s">
        <v>65</v>
      </c>
      <c r="K68" s="8" t="s">
        <v>177</v>
      </c>
      <c r="L68" s="11">
        <f t="shared" si="3"/>
        <v>1</v>
      </c>
      <c r="M68" s="10"/>
    </row>
    <row r="69" spans="1:13" s="6" customFormat="1" ht="45" customHeight="1" x14ac:dyDescent="0.15">
      <c r="A69" s="7">
        <f t="shared" si="0"/>
        <v>66</v>
      </c>
      <c r="B69" s="11">
        <v>57</v>
      </c>
      <c r="C69" s="11" t="s">
        <v>216</v>
      </c>
      <c r="D69" s="11" t="s">
        <v>217</v>
      </c>
      <c r="E69" s="11" t="s">
        <v>218</v>
      </c>
      <c r="F69" s="8" t="s">
        <v>19</v>
      </c>
      <c r="G69" s="8">
        <v>1995.06</v>
      </c>
      <c r="H69" s="8" t="s">
        <v>16</v>
      </c>
      <c r="I69" s="8" t="s">
        <v>17</v>
      </c>
      <c r="J69" s="8" t="s">
        <v>15</v>
      </c>
      <c r="K69" s="8" t="s">
        <v>156</v>
      </c>
      <c r="L69" s="11">
        <f t="shared" si="3"/>
        <v>2</v>
      </c>
      <c r="M69" s="10"/>
    </row>
    <row r="70" spans="1:13" s="6" customFormat="1" ht="45" customHeight="1" x14ac:dyDescent="0.15">
      <c r="A70" s="7">
        <f t="shared" si="0"/>
        <v>67</v>
      </c>
      <c r="B70" s="11">
        <v>58</v>
      </c>
      <c r="C70" s="11" t="s">
        <v>222</v>
      </c>
      <c r="D70" s="11" t="s">
        <v>223</v>
      </c>
      <c r="E70" s="11" t="s">
        <v>221</v>
      </c>
      <c r="F70" s="8" t="s">
        <v>19</v>
      </c>
      <c r="G70" s="8">
        <v>1993.12</v>
      </c>
      <c r="H70" s="8" t="s">
        <v>45</v>
      </c>
      <c r="I70" s="8" t="s">
        <v>46</v>
      </c>
      <c r="J70" s="8" t="s">
        <v>224</v>
      </c>
      <c r="K70" s="8" t="s">
        <v>225</v>
      </c>
      <c r="L70" s="11">
        <f t="shared" si="3"/>
        <v>1</v>
      </c>
      <c r="M70" s="10"/>
    </row>
    <row r="71" spans="1:13" s="6" customFormat="1" ht="45" customHeight="1" x14ac:dyDescent="0.15">
      <c r="A71" s="7">
        <f t="shared" si="0"/>
        <v>68</v>
      </c>
      <c r="B71" s="8" t="s">
        <v>476</v>
      </c>
      <c r="C71" s="8" t="s">
        <v>125</v>
      </c>
      <c r="D71" s="8" t="s">
        <v>477</v>
      </c>
      <c r="E71" s="8" t="s">
        <v>478</v>
      </c>
      <c r="F71" s="8" t="s">
        <v>14</v>
      </c>
      <c r="G71" s="8">
        <v>1981.05</v>
      </c>
      <c r="H71" s="8" t="s">
        <v>45</v>
      </c>
      <c r="I71" s="8" t="s">
        <v>46</v>
      </c>
      <c r="J71" s="8" t="s">
        <v>103</v>
      </c>
      <c r="K71" s="8" t="s">
        <v>123</v>
      </c>
      <c r="L71" s="9"/>
      <c r="M71" s="10" t="s">
        <v>492</v>
      </c>
    </row>
    <row r="72" spans="1:13" s="6" customFormat="1" ht="45" customHeight="1" x14ac:dyDescent="0.15">
      <c r="A72" s="7">
        <f t="shared" si="0"/>
        <v>69</v>
      </c>
      <c r="B72" s="11">
        <v>60</v>
      </c>
      <c r="C72" s="11" t="s">
        <v>125</v>
      </c>
      <c r="D72" s="11" t="s">
        <v>228</v>
      </c>
      <c r="E72" s="11" t="s">
        <v>227</v>
      </c>
      <c r="F72" s="8" t="s">
        <v>14</v>
      </c>
      <c r="G72" s="8">
        <v>1995.05</v>
      </c>
      <c r="H72" s="8" t="s">
        <v>16</v>
      </c>
      <c r="I72" s="8" t="s">
        <v>17</v>
      </c>
      <c r="J72" s="8" t="s">
        <v>15</v>
      </c>
      <c r="K72" s="8" t="s">
        <v>169</v>
      </c>
      <c r="L72" s="11">
        <f>SUMPRODUCT((B:B=B72)*(K:K&gt;K72))+1</f>
        <v>1</v>
      </c>
      <c r="M72" s="10"/>
    </row>
    <row r="73" spans="1:13" s="6" customFormat="1" ht="45" customHeight="1" x14ac:dyDescent="0.15">
      <c r="A73" s="7">
        <f t="shared" si="0"/>
        <v>70</v>
      </c>
      <c r="B73" s="8" t="s">
        <v>479</v>
      </c>
      <c r="C73" s="8" t="s">
        <v>125</v>
      </c>
      <c r="D73" s="8" t="s">
        <v>480</v>
      </c>
      <c r="E73" s="8" t="s">
        <v>481</v>
      </c>
      <c r="F73" s="8" t="s">
        <v>14</v>
      </c>
      <c r="G73" s="8">
        <v>1990.05</v>
      </c>
      <c r="H73" s="8" t="s">
        <v>466</v>
      </c>
      <c r="I73" s="8" t="s">
        <v>467</v>
      </c>
      <c r="J73" s="8" t="s">
        <v>120</v>
      </c>
      <c r="K73" s="8" t="s">
        <v>482</v>
      </c>
      <c r="L73" s="9"/>
      <c r="M73" s="10" t="s">
        <v>492</v>
      </c>
    </row>
    <row r="74" spans="1:13" s="6" customFormat="1" ht="45" customHeight="1" x14ac:dyDescent="0.15">
      <c r="A74" s="7">
        <f t="shared" si="0"/>
        <v>71</v>
      </c>
      <c r="B74" s="11">
        <v>63</v>
      </c>
      <c r="C74" s="11" t="s">
        <v>125</v>
      </c>
      <c r="D74" s="11" t="s">
        <v>229</v>
      </c>
      <c r="E74" s="11" t="s">
        <v>230</v>
      </c>
      <c r="F74" s="8" t="s">
        <v>19</v>
      </c>
      <c r="G74" s="8">
        <v>1996.11</v>
      </c>
      <c r="H74" s="8" t="s">
        <v>16</v>
      </c>
      <c r="I74" s="8" t="s">
        <v>17</v>
      </c>
      <c r="J74" s="8" t="s">
        <v>58</v>
      </c>
      <c r="K74" s="8" t="s">
        <v>91</v>
      </c>
      <c r="L74" s="11">
        <f>SUMPRODUCT((B:B=B74)*(K:K&gt;K74))+1</f>
        <v>1</v>
      </c>
      <c r="M74" s="10"/>
    </row>
    <row r="75" spans="1:13" s="6" customFormat="1" ht="45" customHeight="1" x14ac:dyDescent="0.15">
      <c r="A75" s="7">
        <f t="shared" si="0"/>
        <v>72</v>
      </c>
      <c r="B75" s="11">
        <v>64</v>
      </c>
      <c r="C75" s="11" t="s">
        <v>125</v>
      </c>
      <c r="D75" s="11" t="s">
        <v>231</v>
      </c>
      <c r="E75" s="11" t="s">
        <v>233</v>
      </c>
      <c r="F75" s="8" t="s">
        <v>14</v>
      </c>
      <c r="G75" s="8">
        <v>1992.02</v>
      </c>
      <c r="H75" s="8" t="s">
        <v>16</v>
      </c>
      <c r="I75" s="8" t="s">
        <v>17</v>
      </c>
      <c r="J75" s="8" t="s">
        <v>224</v>
      </c>
      <c r="K75" s="8" t="s">
        <v>234</v>
      </c>
      <c r="L75" s="11">
        <f>SUMPRODUCT((B:B=B75)*(K:K&gt;K75))+1</f>
        <v>1</v>
      </c>
      <c r="M75" s="10"/>
    </row>
    <row r="76" spans="1:13" s="6" customFormat="1" ht="45" customHeight="1" x14ac:dyDescent="0.15">
      <c r="A76" s="7">
        <f t="shared" si="0"/>
        <v>73</v>
      </c>
      <c r="B76" s="11">
        <v>66</v>
      </c>
      <c r="C76" s="11" t="s">
        <v>236</v>
      </c>
      <c r="D76" s="11" t="s">
        <v>237</v>
      </c>
      <c r="E76" s="11" t="s">
        <v>238</v>
      </c>
      <c r="F76" s="8" t="s">
        <v>14</v>
      </c>
      <c r="G76" s="8">
        <v>1999.02</v>
      </c>
      <c r="H76" s="8" t="s">
        <v>16</v>
      </c>
      <c r="I76" s="8" t="s">
        <v>17</v>
      </c>
      <c r="J76" s="8" t="s">
        <v>94</v>
      </c>
      <c r="K76" s="8" t="s">
        <v>232</v>
      </c>
      <c r="L76" s="11">
        <f>SUMPRODUCT((B:B=B76)*(K:K&gt;K76))+1</f>
        <v>1</v>
      </c>
      <c r="M76" s="10"/>
    </row>
    <row r="77" spans="1:13" s="6" customFormat="1" ht="45" customHeight="1" x14ac:dyDescent="0.15">
      <c r="A77" s="7">
        <f t="shared" si="0"/>
        <v>74</v>
      </c>
      <c r="B77" s="11">
        <v>66</v>
      </c>
      <c r="C77" s="11" t="s">
        <v>236</v>
      </c>
      <c r="D77" s="11" t="s">
        <v>237</v>
      </c>
      <c r="E77" s="11" t="s">
        <v>235</v>
      </c>
      <c r="F77" s="8" t="s">
        <v>14</v>
      </c>
      <c r="G77" s="12" t="s">
        <v>505</v>
      </c>
      <c r="H77" s="8" t="s">
        <v>16</v>
      </c>
      <c r="I77" s="8" t="s">
        <v>17</v>
      </c>
      <c r="J77" s="8" t="s">
        <v>29</v>
      </c>
      <c r="K77" s="8" t="s">
        <v>232</v>
      </c>
      <c r="L77" s="11">
        <v>2</v>
      </c>
      <c r="M77" s="10"/>
    </row>
    <row r="78" spans="1:13" s="6" customFormat="1" ht="45" customHeight="1" x14ac:dyDescent="0.15">
      <c r="A78" s="7">
        <f t="shared" si="0"/>
        <v>75</v>
      </c>
      <c r="B78" s="11">
        <v>66</v>
      </c>
      <c r="C78" s="11" t="s">
        <v>236</v>
      </c>
      <c r="D78" s="11" t="s">
        <v>237</v>
      </c>
      <c r="E78" s="11" t="s">
        <v>239</v>
      </c>
      <c r="F78" s="8" t="s">
        <v>19</v>
      </c>
      <c r="G78" s="8">
        <v>1998.01</v>
      </c>
      <c r="H78" s="8" t="s">
        <v>16</v>
      </c>
      <c r="I78" s="8" t="s">
        <v>17</v>
      </c>
      <c r="J78" s="8" t="s">
        <v>94</v>
      </c>
      <c r="K78" s="8" t="s">
        <v>232</v>
      </c>
      <c r="L78" s="11">
        <v>3</v>
      </c>
      <c r="M78" s="10"/>
    </row>
    <row r="79" spans="1:13" s="6" customFormat="1" ht="45" customHeight="1" x14ac:dyDescent="0.15">
      <c r="A79" s="7">
        <f t="shared" si="0"/>
        <v>76</v>
      </c>
      <c r="B79" s="13">
        <v>67</v>
      </c>
      <c r="C79" s="10" t="s">
        <v>241</v>
      </c>
      <c r="D79" s="10" t="s">
        <v>111</v>
      </c>
      <c r="E79" s="14" t="s">
        <v>435</v>
      </c>
      <c r="F79" s="8" t="s">
        <v>19</v>
      </c>
      <c r="G79" s="8">
        <v>1992.08</v>
      </c>
      <c r="H79" s="8" t="s">
        <v>45</v>
      </c>
      <c r="I79" s="8" t="s">
        <v>46</v>
      </c>
      <c r="J79" s="8" t="s">
        <v>41</v>
      </c>
      <c r="K79" s="8" t="s">
        <v>434</v>
      </c>
      <c r="L79" s="11">
        <f t="shared" ref="L79:L84" si="4">SUMPRODUCT((B:B=B79)*(K:K&gt;K79))+1</f>
        <v>1</v>
      </c>
      <c r="M79" s="10"/>
    </row>
    <row r="80" spans="1:13" s="6" customFormat="1" ht="45" customHeight="1" x14ac:dyDescent="0.15">
      <c r="A80" s="7">
        <f t="shared" si="0"/>
        <v>77</v>
      </c>
      <c r="B80" s="11">
        <v>68</v>
      </c>
      <c r="C80" s="11" t="s">
        <v>241</v>
      </c>
      <c r="D80" s="11" t="s">
        <v>114</v>
      </c>
      <c r="E80" s="11" t="s">
        <v>240</v>
      </c>
      <c r="F80" s="8" t="s">
        <v>19</v>
      </c>
      <c r="G80" s="8">
        <v>1998.06</v>
      </c>
      <c r="H80" s="8" t="s">
        <v>16</v>
      </c>
      <c r="I80" s="8" t="s">
        <v>17</v>
      </c>
      <c r="J80" s="8" t="s">
        <v>29</v>
      </c>
      <c r="K80" s="8" t="s">
        <v>60</v>
      </c>
      <c r="L80" s="11">
        <f t="shared" si="4"/>
        <v>1</v>
      </c>
      <c r="M80" s="10"/>
    </row>
    <row r="81" spans="1:13" s="6" customFormat="1" ht="45" customHeight="1" x14ac:dyDescent="0.15">
      <c r="A81" s="7">
        <f t="shared" si="0"/>
        <v>78</v>
      </c>
      <c r="B81" s="11">
        <v>69</v>
      </c>
      <c r="C81" s="11" t="s">
        <v>241</v>
      </c>
      <c r="D81" s="11" t="s">
        <v>116</v>
      </c>
      <c r="E81" s="11" t="s">
        <v>242</v>
      </c>
      <c r="F81" s="8" t="s">
        <v>19</v>
      </c>
      <c r="G81" s="8">
        <v>1998.02</v>
      </c>
      <c r="H81" s="8" t="s">
        <v>16</v>
      </c>
      <c r="I81" s="8" t="s">
        <v>17</v>
      </c>
      <c r="J81" s="8" t="s">
        <v>243</v>
      </c>
      <c r="K81" s="8" t="s">
        <v>60</v>
      </c>
      <c r="L81" s="11">
        <f t="shared" si="4"/>
        <v>1</v>
      </c>
      <c r="M81" s="10"/>
    </row>
    <row r="82" spans="1:13" s="6" customFormat="1" ht="45" customHeight="1" x14ac:dyDescent="0.15">
      <c r="A82" s="7">
        <f t="shared" si="0"/>
        <v>79</v>
      </c>
      <c r="B82" s="11">
        <v>70</v>
      </c>
      <c r="C82" s="11" t="s">
        <v>241</v>
      </c>
      <c r="D82" s="11" t="s">
        <v>119</v>
      </c>
      <c r="E82" s="11" t="s">
        <v>245</v>
      </c>
      <c r="F82" s="8" t="s">
        <v>14</v>
      </c>
      <c r="G82" s="8">
        <v>1998.06</v>
      </c>
      <c r="H82" s="8" t="s">
        <v>45</v>
      </c>
      <c r="I82" s="8" t="s">
        <v>46</v>
      </c>
      <c r="J82" s="8" t="s">
        <v>15</v>
      </c>
      <c r="K82" s="8" t="s">
        <v>124</v>
      </c>
      <c r="L82" s="11">
        <f t="shared" si="4"/>
        <v>1</v>
      </c>
      <c r="M82" s="10"/>
    </row>
    <row r="83" spans="1:13" s="6" customFormat="1" ht="45" customHeight="1" x14ac:dyDescent="0.15">
      <c r="A83" s="7">
        <f t="shared" si="0"/>
        <v>80</v>
      </c>
      <c r="B83" s="11">
        <v>71</v>
      </c>
      <c r="C83" s="11" t="s">
        <v>241</v>
      </c>
      <c r="D83" s="11" t="s">
        <v>121</v>
      </c>
      <c r="E83" s="11" t="s">
        <v>246</v>
      </c>
      <c r="F83" s="8" t="s">
        <v>19</v>
      </c>
      <c r="G83" s="8">
        <v>1991.02</v>
      </c>
      <c r="H83" s="8" t="s">
        <v>16</v>
      </c>
      <c r="I83" s="8" t="s">
        <v>17</v>
      </c>
      <c r="J83" s="8" t="s">
        <v>247</v>
      </c>
      <c r="K83" s="8" t="s">
        <v>47</v>
      </c>
      <c r="L83" s="11">
        <f t="shared" si="4"/>
        <v>1</v>
      </c>
      <c r="M83" s="10"/>
    </row>
    <row r="84" spans="1:13" s="6" customFormat="1" ht="45" customHeight="1" x14ac:dyDescent="0.15">
      <c r="A84" s="7">
        <f t="shared" si="0"/>
        <v>81</v>
      </c>
      <c r="B84" s="13">
        <v>75</v>
      </c>
      <c r="C84" s="10" t="s">
        <v>113</v>
      </c>
      <c r="D84" s="10" t="s">
        <v>455</v>
      </c>
      <c r="E84" s="14" t="s">
        <v>456</v>
      </c>
      <c r="F84" s="8" t="s">
        <v>19</v>
      </c>
      <c r="G84" s="8">
        <v>1983.11</v>
      </c>
      <c r="H84" s="8" t="s">
        <v>45</v>
      </c>
      <c r="I84" s="8" t="s">
        <v>46</v>
      </c>
      <c r="J84" s="8" t="s">
        <v>15</v>
      </c>
      <c r="K84" s="8" t="s">
        <v>344</v>
      </c>
      <c r="L84" s="11">
        <f t="shared" si="4"/>
        <v>1</v>
      </c>
      <c r="M84" s="10"/>
    </row>
    <row r="85" spans="1:13" s="6" customFormat="1" ht="45" customHeight="1" x14ac:dyDescent="0.15">
      <c r="A85" s="7">
        <f t="shared" si="0"/>
        <v>82</v>
      </c>
      <c r="B85" s="8" t="s">
        <v>483</v>
      </c>
      <c r="C85" s="8" t="s">
        <v>113</v>
      </c>
      <c r="D85" s="8" t="s">
        <v>484</v>
      </c>
      <c r="E85" s="8" t="s">
        <v>485</v>
      </c>
      <c r="F85" s="8" t="s">
        <v>19</v>
      </c>
      <c r="G85" s="8">
        <v>1983.12</v>
      </c>
      <c r="H85" s="8" t="s">
        <v>45</v>
      </c>
      <c r="I85" s="8" t="s">
        <v>46</v>
      </c>
      <c r="J85" s="8" t="s">
        <v>458</v>
      </c>
      <c r="K85" s="8" t="s">
        <v>379</v>
      </c>
      <c r="L85" s="9"/>
      <c r="M85" s="10" t="s">
        <v>492</v>
      </c>
    </row>
    <row r="86" spans="1:13" s="6" customFormat="1" ht="45" customHeight="1" x14ac:dyDescent="0.15">
      <c r="A86" s="7">
        <f t="shared" si="0"/>
        <v>83</v>
      </c>
      <c r="B86" s="13">
        <v>77</v>
      </c>
      <c r="C86" s="10" t="s">
        <v>113</v>
      </c>
      <c r="D86" s="10" t="s">
        <v>457</v>
      </c>
      <c r="E86" s="14" t="s">
        <v>459</v>
      </c>
      <c r="F86" s="8" t="s">
        <v>14</v>
      </c>
      <c r="G86" s="8">
        <v>1987.07</v>
      </c>
      <c r="H86" s="8" t="s">
        <v>45</v>
      </c>
      <c r="I86" s="8" t="s">
        <v>46</v>
      </c>
      <c r="J86" s="8" t="s">
        <v>458</v>
      </c>
      <c r="K86" s="8" t="s">
        <v>362</v>
      </c>
      <c r="L86" s="11">
        <f>SUMPRODUCT((B:B=B86)*(K:K&gt;K86))+1</f>
        <v>1</v>
      </c>
      <c r="M86" s="10"/>
    </row>
    <row r="87" spans="1:13" s="6" customFormat="1" ht="45" customHeight="1" x14ac:dyDescent="0.15">
      <c r="A87" s="7">
        <f t="shared" si="0"/>
        <v>84</v>
      </c>
      <c r="B87" s="8" t="s">
        <v>486</v>
      </c>
      <c r="C87" s="8" t="s">
        <v>113</v>
      </c>
      <c r="D87" s="8" t="s">
        <v>487</v>
      </c>
      <c r="E87" s="8" t="s">
        <v>488</v>
      </c>
      <c r="F87" s="8" t="s">
        <v>14</v>
      </c>
      <c r="G87" s="8">
        <v>1983.12</v>
      </c>
      <c r="H87" s="8" t="s">
        <v>45</v>
      </c>
      <c r="I87" s="8" t="s">
        <v>46</v>
      </c>
      <c r="J87" s="8" t="s">
        <v>489</v>
      </c>
      <c r="K87" s="8" t="s">
        <v>296</v>
      </c>
      <c r="L87" s="9"/>
      <c r="M87" s="10" t="s">
        <v>492</v>
      </c>
    </row>
    <row r="88" spans="1:13" s="6" customFormat="1" ht="45" customHeight="1" x14ac:dyDescent="0.15">
      <c r="A88" s="7">
        <f t="shared" si="0"/>
        <v>85</v>
      </c>
      <c r="B88" s="13">
        <v>82</v>
      </c>
      <c r="C88" s="10" t="s">
        <v>248</v>
      </c>
      <c r="D88" s="10" t="s">
        <v>460</v>
      </c>
      <c r="E88" s="14" t="s">
        <v>461</v>
      </c>
      <c r="F88" s="8" t="s">
        <v>19</v>
      </c>
      <c r="G88" s="8">
        <v>1985.02</v>
      </c>
      <c r="H88" s="8" t="s">
        <v>16</v>
      </c>
      <c r="I88" s="8" t="s">
        <v>17</v>
      </c>
      <c r="J88" s="8" t="s">
        <v>462</v>
      </c>
      <c r="K88" s="8" t="s">
        <v>463</v>
      </c>
      <c r="L88" s="11">
        <f>SUMPRODUCT((B:B=B88)*(K:K&gt;K88))+1</f>
        <v>1</v>
      </c>
      <c r="M88" s="10"/>
    </row>
    <row r="89" spans="1:13" s="6" customFormat="1" ht="45" customHeight="1" x14ac:dyDescent="0.15">
      <c r="A89" s="7">
        <f t="shared" si="0"/>
        <v>86</v>
      </c>
      <c r="B89" s="13">
        <v>83</v>
      </c>
      <c r="C89" s="10" t="s">
        <v>248</v>
      </c>
      <c r="D89" s="10" t="s">
        <v>436</v>
      </c>
      <c r="E89" s="14" t="s">
        <v>437</v>
      </c>
      <c r="F89" s="8" t="s">
        <v>14</v>
      </c>
      <c r="G89" s="8">
        <v>1987.07</v>
      </c>
      <c r="H89" s="8" t="s">
        <v>45</v>
      </c>
      <c r="I89" s="8" t="s">
        <v>46</v>
      </c>
      <c r="J89" s="8" t="s">
        <v>144</v>
      </c>
      <c r="K89" s="8" t="s">
        <v>47</v>
      </c>
      <c r="L89" s="11">
        <f>SUMPRODUCT((B:B=B89)*(K:K&gt;K89))+1</f>
        <v>1</v>
      </c>
      <c r="M89" s="10"/>
    </row>
    <row r="90" spans="1:13" s="6" customFormat="1" ht="45" customHeight="1" x14ac:dyDescent="0.15">
      <c r="A90" s="7">
        <f t="shared" si="0"/>
        <v>87</v>
      </c>
      <c r="B90" s="11">
        <v>87</v>
      </c>
      <c r="C90" s="11" t="s">
        <v>248</v>
      </c>
      <c r="D90" s="11" t="s">
        <v>250</v>
      </c>
      <c r="E90" s="11" t="s">
        <v>249</v>
      </c>
      <c r="F90" s="8" t="s">
        <v>19</v>
      </c>
      <c r="G90" s="8">
        <v>1988.07</v>
      </c>
      <c r="H90" s="8" t="s">
        <v>16</v>
      </c>
      <c r="I90" s="8" t="s">
        <v>17</v>
      </c>
      <c r="J90" s="8" t="s">
        <v>15</v>
      </c>
      <c r="K90" s="8" t="s">
        <v>152</v>
      </c>
      <c r="L90" s="11">
        <f>SUMPRODUCT((B:B=B90)*(K:K&gt;K90))+1</f>
        <v>1</v>
      </c>
      <c r="M90" s="10"/>
    </row>
    <row r="91" spans="1:13" s="6" customFormat="1" ht="45" customHeight="1" x14ac:dyDescent="0.15">
      <c r="A91" s="7">
        <f t="shared" si="0"/>
        <v>88</v>
      </c>
      <c r="B91" s="11">
        <v>89</v>
      </c>
      <c r="C91" s="11" t="s">
        <v>248</v>
      </c>
      <c r="D91" s="11" t="s">
        <v>252</v>
      </c>
      <c r="E91" s="11" t="s">
        <v>251</v>
      </c>
      <c r="F91" s="8" t="s">
        <v>14</v>
      </c>
      <c r="G91" s="8">
        <v>1996.03</v>
      </c>
      <c r="H91" s="8" t="s">
        <v>16</v>
      </c>
      <c r="I91" s="8" t="s">
        <v>17</v>
      </c>
      <c r="J91" s="8" t="s">
        <v>29</v>
      </c>
      <c r="K91" s="8" t="s">
        <v>232</v>
      </c>
      <c r="L91" s="11">
        <f>SUMPRODUCT((B:B=B91)*(K:K&gt;K91))+1</f>
        <v>1</v>
      </c>
      <c r="M91" s="10"/>
    </row>
    <row r="92" spans="1:13" s="6" customFormat="1" ht="45" customHeight="1" x14ac:dyDescent="0.15">
      <c r="A92" s="7">
        <f t="shared" si="0"/>
        <v>89</v>
      </c>
      <c r="B92" s="11">
        <v>90</v>
      </c>
      <c r="C92" s="11" t="s">
        <v>248</v>
      </c>
      <c r="D92" s="11" t="s">
        <v>254</v>
      </c>
      <c r="E92" s="11" t="s">
        <v>253</v>
      </c>
      <c r="F92" s="8" t="s">
        <v>19</v>
      </c>
      <c r="G92" s="8">
        <v>1994.07</v>
      </c>
      <c r="H92" s="8" t="s">
        <v>16</v>
      </c>
      <c r="I92" s="8" t="s">
        <v>17</v>
      </c>
      <c r="J92" s="8" t="s">
        <v>255</v>
      </c>
      <c r="K92" s="8" t="s">
        <v>256</v>
      </c>
      <c r="L92" s="11">
        <f>SUMPRODUCT((B:B=B92)*(K:K&gt;K92))+1</f>
        <v>1</v>
      </c>
      <c r="M92" s="10"/>
    </row>
    <row r="93" spans="1:13" s="6" customFormat="1" ht="45" customHeight="1" x14ac:dyDescent="0.15">
      <c r="A93" s="7">
        <f t="shared" si="0"/>
        <v>90</v>
      </c>
      <c r="B93" s="11">
        <v>91</v>
      </c>
      <c r="C93" s="11" t="s">
        <v>248</v>
      </c>
      <c r="D93" s="11" t="s">
        <v>258</v>
      </c>
      <c r="E93" s="11" t="s">
        <v>263</v>
      </c>
      <c r="F93" s="8" t="s">
        <v>14</v>
      </c>
      <c r="G93" s="8">
        <v>1996.12</v>
      </c>
      <c r="H93" s="8" t="s">
        <v>16</v>
      </c>
      <c r="I93" s="8" t="s">
        <v>17</v>
      </c>
      <c r="J93" s="8" t="s">
        <v>24</v>
      </c>
      <c r="K93" s="8" t="s">
        <v>264</v>
      </c>
      <c r="L93" s="11">
        <v>1</v>
      </c>
      <c r="M93" s="10"/>
    </row>
    <row r="94" spans="1:13" s="6" customFormat="1" ht="45" customHeight="1" x14ac:dyDescent="0.15">
      <c r="A94" s="7">
        <f t="shared" si="0"/>
        <v>91</v>
      </c>
      <c r="B94" s="11">
        <v>91</v>
      </c>
      <c r="C94" s="11" t="s">
        <v>248</v>
      </c>
      <c r="D94" s="11" t="s">
        <v>258</v>
      </c>
      <c r="E94" s="11" t="s">
        <v>262</v>
      </c>
      <c r="F94" s="8" t="s">
        <v>14</v>
      </c>
      <c r="G94" s="8">
        <v>1992.02</v>
      </c>
      <c r="H94" s="8" t="s">
        <v>16</v>
      </c>
      <c r="I94" s="8" t="s">
        <v>17</v>
      </c>
      <c r="J94" s="8" t="s">
        <v>15</v>
      </c>
      <c r="K94" s="8" t="s">
        <v>264</v>
      </c>
      <c r="L94" s="11">
        <v>2</v>
      </c>
      <c r="M94" s="10"/>
    </row>
    <row r="95" spans="1:13" s="6" customFormat="1" ht="45" customHeight="1" x14ac:dyDescent="0.15">
      <c r="A95" s="7">
        <f t="shared" si="0"/>
        <v>92</v>
      </c>
      <c r="B95" s="11">
        <v>91</v>
      </c>
      <c r="C95" s="11" t="s">
        <v>248</v>
      </c>
      <c r="D95" s="11" t="s">
        <v>258</v>
      </c>
      <c r="E95" s="11" t="s">
        <v>260</v>
      </c>
      <c r="F95" s="8" t="s">
        <v>14</v>
      </c>
      <c r="G95" s="8">
        <v>1998.07</v>
      </c>
      <c r="H95" s="8" t="s">
        <v>16</v>
      </c>
      <c r="I95" s="8" t="s">
        <v>17</v>
      </c>
      <c r="J95" s="8" t="s">
        <v>15</v>
      </c>
      <c r="K95" s="8" t="s">
        <v>261</v>
      </c>
      <c r="L95" s="11">
        <v>3</v>
      </c>
      <c r="M95" s="10"/>
    </row>
    <row r="96" spans="1:13" s="6" customFormat="1" ht="45" customHeight="1" x14ac:dyDescent="0.15">
      <c r="A96" s="7">
        <f t="shared" si="0"/>
        <v>93</v>
      </c>
      <c r="B96" s="11">
        <v>92</v>
      </c>
      <c r="C96" s="11" t="s">
        <v>248</v>
      </c>
      <c r="D96" s="11" t="s">
        <v>265</v>
      </c>
      <c r="E96" s="11" t="s">
        <v>266</v>
      </c>
      <c r="F96" s="8" t="s">
        <v>14</v>
      </c>
      <c r="G96" s="12" t="s">
        <v>506</v>
      </c>
      <c r="H96" s="8" t="s">
        <v>16</v>
      </c>
      <c r="I96" s="8" t="s">
        <v>17</v>
      </c>
      <c r="J96" s="8" t="s">
        <v>15</v>
      </c>
      <c r="K96" s="8" t="s">
        <v>47</v>
      </c>
      <c r="L96" s="11">
        <v>2</v>
      </c>
      <c r="M96" s="10" t="s">
        <v>495</v>
      </c>
    </row>
    <row r="97" spans="1:13" s="6" customFormat="1" ht="45" customHeight="1" x14ac:dyDescent="0.15">
      <c r="A97" s="7">
        <f t="shared" si="0"/>
        <v>94</v>
      </c>
      <c r="B97" s="11">
        <v>93</v>
      </c>
      <c r="C97" s="11" t="s">
        <v>248</v>
      </c>
      <c r="D97" s="11" t="s">
        <v>267</v>
      </c>
      <c r="E97" s="11" t="s">
        <v>268</v>
      </c>
      <c r="F97" s="8" t="s">
        <v>14</v>
      </c>
      <c r="G97" s="8">
        <v>1998.07</v>
      </c>
      <c r="H97" s="8" t="s">
        <v>16</v>
      </c>
      <c r="I97" s="8" t="s">
        <v>17</v>
      </c>
      <c r="J97" s="8" t="s">
        <v>130</v>
      </c>
      <c r="K97" s="8" t="s">
        <v>269</v>
      </c>
      <c r="L97" s="11">
        <f>SUMPRODUCT((B:B=B97)*(K:K&gt;K97))+1</f>
        <v>1</v>
      </c>
      <c r="M97" s="10"/>
    </row>
    <row r="98" spans="1:13" s="6" customFormat="1" ht="45" customHeight="1" x14ac:dyDescent="0.15">
      <c r="A98" s="7">
        <f t="shared" si="0"/>
        <v>95</v>
      </c>
      <c r="B98" s="11">
        <v>97</v>
      </c>
      <c r="C98" s="11" t="s">
        <v>248</v>
      </c>
      <c r="D98" s="11" t="s">
        <v>271</v>
      </c>
      <c r="E98" s="11" t="s">
        <v>270</v>
      </c>
      <c r="F98" s="8" t="s">
        <v>19</v>
      </c>
      <c r="G98" s="8">
        <v>1996.11</v>
      </c>
      <c r="H98" s="8" t="s">
        <v>16</v>
      </c>
      <c r="I98" s="8" t="s">
        <v>17</v>
      </c>
      <c r="J98" s="8" t="s">
        <v>272</v>
      </c>
      <c r="K98" s="8" t="s">
        <v>169</v>
      </c>
      <c r="L98" s="11">
        <f>SUMPRODUCT((B:B=B98)*(K:K&gt;K98))+1</f>
        <v>1</v>
      </c>
      <c r="M98" s="10"/>
    </row>
    <row r="99" spans="1:13" s="6" customFormat="1" ht="45" customHeight="1" x14ac:dyDescent="0.15">
      <c r="A99" s="7">
        <f t="shared" si="0"/>
        <v>96</v>
      </c>
      <c r="B99" s="11">
        <v>98</v>
      </c>
      <c r="C99" s="11" t="s">
        <v>274</v>
      </c>
      <c r="D99" s="11" t="s">
        <v>275</v>
      </c>
      <c r="E99" s="11" t="s">
        <v>273</v>
      </c>
      <c r="F99" s="8" t="s">
        <v>19</v>
      </c>
      <c r="G99" s="8">
        <v>1990.04</v>
      </c>
      <c r="H99" s="8" t="s">
        <v>16</v>
      </c>
      <c r="I99" s="8" t="s">
        <v>17</v>
      </c>
      <c r="J99" s="8" t="s">
        <v>276</v>
      </c>
      <c r="K99" s="8" t="s">
        <v>259</v>
      </c>
      <c r="L99" s="11">
        <f>SUMPRODUCT((B:B=B99)*(K:K&gt;K99))+1</f>
        <v>1</v>
      </c>
      <c r="M99" s="10"/>
    </row>
    <row r="100" spans="1:13" s="6" customFormat="1" ht="45" customHeight="1" x14ac:dyDescent="0.15">
      <c r="A100" s="7">
        <f t="shared" si="0"/>
        <v>97</v>
      </c>
      <c r="B100" s="11">
        <v>99</v>
      </c>
      <c r="C100" s="11" t="s">
        <v>274</v>
      </c>
      <c r="D100" s="11" t="s">
        <v>278</v>
      </c>
      <c r="E100" s="11" t="s">
        <v>277</v>
      </c>
      <c r="F100" s="8" t="s">
        <v>14</v>
      </c>
      <c r="G100" s="12" t="s">
        <v>507</v>
      </c>
      <c r="H100" s="8" t="s">
        <v>45</v>
      </c>
      <c r="I100" s="8" t="s">
        <v>46</v>
      </c>
      <c r="J100" s="8" t="s">
        <v>279</v>
      </c>
      <c r="K100" s="8" t="s">
        <v>280</v>
      </c>
      <c r="L100" s="11">
        <f>SUMPRODUCT((B:B=B100)*(K:K&gt;K100))+1</f>
        <v>1</v>
      </c>
      <c r="M100" s="10"/>
    </row>
    <row r="101" spans="1:13" s="6" customFormat="1" ht="45" customHeight="1" x14ac:dyDescent="0.15">
      <c r="A101" s="7">
        <f t="shared" si="0"/>
        <v>98</v>
      </c>
      <c r="B101" s="11">
        <v>100</v>
      </c>
      <c r="C101" s="11" t="s">
        <v>274</v>
      </c>
      <c r="D101" s="11" t="s">
        <v>281</v>
      </c>
      <c r="E101" s="11" t="s">
        <v>283</v>
      </c>
      <c r="F101" s="8" t="s">
        <v>14</v>
      </c>
      <c r="G101" s="8">
        <v>1998.08</v>
      </c>
      <c r="H101" s="8" t="s">
        <v>45</v>
      </c>
      <c r="I101" s="8" t="s">
        <v>46</v>
      </c>
      <c r="J101" s="8" t="s">
        <v>86</v>
      </c>
      <c r="K101" s="8" t="s">
        <v>282</v>
      </c>
      <c r="L101" s="11">
        <f>SUMPRODUCT((B:B=B101)*(K:K&gt;K101))+1</f>
        <v>1</v>
      </c>
      <c r="M101" s="10"/>
    </row>
    <row r="102" spans="1:13" s="6" customFormat="1" ht="45" customHeight="1" x14ac:dyDescent="0.15">
      <c r="A102" s="7">
        <f t="shared" si="0"/>
        <v>99</v>
      </c>
      <c r="B102" s="11">
        <v>103</v>
      </c>
      <c r="C102" s="11" t="s">
        <v>274</v>
      </c>
      <c r="D102" s="11" t="s">
        <v>287</v>
      </c>
      <c r="E102" s="11" t="s">
        <v>286</v>
      </c>
      <c r="F102" s="8" t="s">
        <v>19</v>
      </c>
      <c r="G102" s="8">
        <v>1994.12</v>
      </c>
      <c r="H102" s="8" t="s">
        <v>45</v>
      </c>
      <c r="I102" s="8" t="s">
        <v>46</v>
      </c>
      <c r="J102" s="8" t="s">
        <v>74</v>
      </c>
      <c r="K102" s="8" t="s">
        <v>288</v>
      </c>
      <c r="L102" s="11">
        <v>2</v>
      </c>
      <c r="M102" s="10" t="s">
        <v>495</v>
      </c>
    </row>
    <row r="103" spans="1:13" s="6" customFormat="1" ht="45" customHeight="1" x14ac:dyDescent="0.15">
      <c r="A103" s="7">
        <f t="shared" si="0"/>
        <v>100</v>
      </c>
      <c r="B103" s="11">
        <v>105</v>
      </c>
      <c r="C103" s="11" t="s">
        <v>289</v>
      </c>
      <c r="D103" s="11" t="s">
        <v>290</v>
      </c>
      <c r="E103" s="11" t="s">
        <v>292</v>
      </c>
      <c r="F103" s="8" t="s">
        <v>14</v>
      </c>
      <c r="G103" s="8">
        <v>1999.06</v>
      </c>
      <c r="H103" s="8" t="s">
        <v>45</v>
      </c>
      <c r="I103" s="8" t="s">
        <v>46</v>
      </c>
      <c r="J103" s="8" t="s">
        <v>108</v>
      </c>
      <c r="K103" s="8" t="s">
        <v>100</v>
      </c>
      <c r="L103" s="11">
        <f>SUMPRODUCT((B:B=B103)*(K:K&gt;K103))+1</f>
        <v>1</v>
      </c>
      <c r="M103" s="10"/>
    </row>
    <row r="104" spans="1:13" s="6" customFormat="1" ht="45" customHeight="1" x14ac:dyDescent="0.15">
      <c r="A104" s="7">
        <f t="shared" si="0"/>
        <v>101</v>
      </c>
      <c r="B104" s="11">
        <v>106</v>
      </c>
      <c r="C104" s="11" t="s">
        <v>289</v>
      </c>
      <c r="D104" s="11" t="s">
        <v>294</v>
      </c>
      <c r="E104" s="11" t="s">
        <v>293</v>
      </c>
      <c r="F104" s="8" t="s">
        <v>19</v>
      </c>
      <c r="G104" s="12" t="s">
        <v>503</v>
      </c>
      <c r="H104" s="8" t="s">
        <v>45</v>
      </c>
      <c r="I104" s="8" t="s">
        <v>46</v>
      </c>
      <c r="J104" s="8" t="s">
        <v>295</v>
      </c>
      <c r="K104" s="8" t="s">
        <v>296</v>
      </c>
      <c r="L104" s="11">
        <f>SUMPRODUCT((B:B=B104)*(K:K&gt;K104))+1</f>
        <v>1</v>
      </c>
      <c r="M104" s="10"/>
    </row>
    <row r="105" spans="1:13" s="6" customFormat="1" ht="45" customHeight="1" x14ac:dyDescent="0.15">
      <c r="A105" s="7">
        <f t="shared" si="0"/>
        <v>102</v>
      </c>
      <c r="B105" s="11">
        <v>107</v>
      </c>
      <c r="C105" s="11" t="s">
        <v>289</v>
      </c>
      <c r="D105" s="11" t="s">
        <v>297</v>
      </c>
      <c r="E105" s="11" t="s">
        <v>298</v>
      </c>
      <c r="F105" s="8" t="s">
        <v>14</v>
      </c>
      <c r="G105" s="8">
        <v>1998.12</v>
      </c>
      <c r="H105" s="8" t="s">
        <v>45</v>
      </c>
      <c r="I105" s="8" t="s">
        <v>46</v>
      </c>
      <c r="J105" s="8" t="s">
        <v>299</v>
      </c>
      <c r="K105" s="8" t="s">
        <v>288</v>
      </c>
      <c r="L105" s="11">
        <v>2</v>
      </c>
      <c r="M105" s="10" t="s">
        <v>495</v>
      </c>
    </row>
    <row r="106" spans="1:13" s="6" customFormat="1" ht="45" customHeight="1" x14ac:dyDescent="0.15">
      <c r="A106" s="7">
        <f t="shared" si="0"/>
        <v>103</v>
      </c>
      <c r="B106" s="11">
        <v>110</v>
      </c>
      <c r="C106" s="11" t="s">
        <v>289</v>
      </c>
      <c r="D106" s="11" t="s">
        <v>301</v>
      </c>
      <c r="E106" s="11" t="s">
        <v>300</v>
      </c>
      <c r="F106" s="8" t="s">
        <v>14</v>
      </c>
      <c r="G106" s="8">
        <v>1997.07</v>
      </c>
      <c r="H106" s="8" t="s">
        <v>45</v>
      </c>
      <c r="I106" s="8" t="s">
        <v>46</v>
      </c>
      <c r="J106" s="8" t="s">
        <v>302</v>
      </c>
      <c r="K106" s="8" t="s">
        <v>303</v>
      </c>
      <c r="L106" s="11">
        <f t="shared" ref="L106:L111" si="5">SUMPRODUCT((B:B=B106)*(K:K&gt;K106))+1</f>
        <v>1</v>
      </c>
      <c r="M106" s="10"/>
    </row>
    <row r="107" spans="1:13" s="6" customFormat="1" ht="45" customHeight="1" x14ac:dyDescent="0.15">
      <c r="A107" s="7">
        <f t="shared" si="0"/>
        <v>104</v>
      </c>
      <c r="B107" s="11">
        <v>112</v>
      </c>
      <c r="C107" s="11" t="s">
        <v>306</v>
      </c>
      <c r="D107" s="11" t="s">
        <v>258</v>
      </c>
      <c r="E107" s="11" t="s">
        <v>305</v>
      </c>
      <c r="F107" s="8" t="s">
        <v>19</v>
      </c>
      <c r="G107" s="12" t="s">
        <v>508</v>
      </c>
      <c r="H107" s="8" t="s">
        <v>45</v>
      </c>
      <c r="I107" s="8" t="s">
        <v>46</v>
      </c>
      <c r="J107" s="8" t="s">
        <v>24</v>
      </c>
      <c r="K107" s="8" t="s">
        <v>296</v>
      </c>
      <c r="L107" s="11">
        <f t="shared" si="5"/>
        <v>1</v>
      </c>
      <c r="M107" s="10"/>
    </row>
    <row r="108" spans="1:13" s="6" customFormat="1" ht="45" customHeight="1" x14ac:dyDescent="0.15">
      <c r="A108" s="7">
        <f t="shared" si="0"/>
        <v>105</v>
      </c>
      <c r="B108" s="11">
        <v>113</v>
      </c>
      <c r="C108" s="11" t="s">
        <v>306</v>
      </c>
      <c r="D108" s="11" t="s">
        <v>308</v>
      </c>
      <c r="E108" s="11" t="s">
        <v>307</v>
      </c>
      <c r="F108" s="8" t="s">
        <v>14</v>
      </c>
      <c r="G108" s="8">
        <v>2001.01</v>
      </c>
      <c r="H108" s="8" t="s">
        <v>45</v>
      </c>
      <c r="I108" s="8" t="s">
        <v>46</v>
      </c>
      <c r="J108" s="8" t="s">
        <v>309</v>
      </c>
      <c r="K108" s="8" t="s">
        <v>310</v>
      </c>
      <c r="L108" s="11">
        <f t="shared" si="5"/>
        <v>1</v>
      </c>
      <c r="M108" s="10"/>
    </row>
    <row r="109" spans="1:13" s="6" customFormat="1" ht="45" customHeight="1" x14ac:dyDescent="0.15">
      <c r="A109" s="7">
        <f t="shared" si="0"/>
        <v>106</v>
      </c>
      <c r="B109" s="11">
        <v>114</v>
      </c>
      <c r="C109" s="11" t="s">
        <v>306</v>
      </c>
      <c r="D109" s="11" t="s">
        <v>312</v>
      </c>
      <c r="E109" s="11" t="s">
        <v>311</v>
      </c>
      <c r="F109" s="8" t="s">
        <v>19</v>
      </c>
      <c r="G109" s="8">
        <v>1989.02</v>
      </c>
      <c r="H109" s="8" t="s">
        <v>45</v>
      </c>
      <c r="I109" s="8" t="s">
        <v>46</v>
      </c>
      <c r="J109" s="8" t="s">
        <v>313</v>
      </c>
      <c r="K109" s="8" t="s">
        <v>314</v>
      </c>
      <c r="L109" s="11">
        <f t="shared" si="5"/>
        <v>1</v>
      </c>
      <c r="M109" s="10"/>
    </row>
    <row r="110" spans="1:13" s="6" customFormat="1" ht="45" customHeight="1" x14ac:dyDescent="0.15">
      <c r="A110" s="7">
        <f t="shared" si="0"/>
        <v>107</v>
      </c>
      <c r="B110" s="11">
        <v>115</v>
      </c>
      <c r="C110" s="11" t="s">
        <v>306</v>
      </c>
      <c r="D110" s="11" t="s">
        <v>316</v>
      </c>
      <c r="E110" s="11" t="s">
        <v>315</v>
      </c>
      <c r="F110" s="8" t="s">
        <v>19</v>
      </c>
      <c r="G110" s="8">
        <v>1995.05</v>
      </c>
      <c r="H110" s="8" t="s">
        <v>45</v>
      </c>
      <c r="I110" s="8" t="s">
        <v>46</v>
      </c>
      <c r="J110" s="8" t="s">
        <v>317</v>
      </c>
      <c r="K110" s="8" t="s">
        <v>318</v>
      </c>
      <c r="L110" s="11">
        <f t="shared" si="5"/>
        <v>1</v>
      </c>
      <c r="M110" s="10"/>
    </row>
    <row r="111" spans="1:13" s="6" customFormat="1" ht="45" customHeight="1" x14ac:dyDescent="0.15">
      <c r="A111" s="7">
        <f t="shared" si="0"/>
        <v>108</v>
      </c>
      <c r="B111" s="11">
        <v>116</v>
      </c>
      <c r="C111" s="11" t="s">
        <v>306</v>
      </c>
      <c r="D111" s="11" t="s">
        <v>320</v>
      </c>
      <c r="E111" s="11" t="s">
        <v>319</v>
      </c>
      <c r="F111" s="8" t="s">
        <v>14</v>
      </c>
      <c r="G111" s="8">
        <v>1990.02</v>
      </c>
      <c r="H111" s="8" t="s">
        <v>45</v>
      </c>
      <c r="I111" s="8" t="s">
        <v>48</v>
      </c>
      <c r="J111" s="8" t="s">
        <v>15</v>
      </c>
      <c r="K111" s="8" t="s">
        <v>321</v>
      </c>
      <c r="L111" s="11">
        <f t="shared" si="5"/>
        <v>1</v>
      </c>
      <c r="M111" s="10"/>
    </row>
    <row r="112" spans="1:13" s="6" customFormat="1" ht="45" customHeight="1" x14ac:dyDescent="0.15">
      <c r="A112" s="7">
        <f t="shared" si="0"/>
        <v>109</v>
      </c>
      <c r="B112" s="8" t="s">
        <v>490</v>
      </c>
      <c r="C112" s="8" t="s">
        <v>323</v>
      </c>
      <c r="D112" s="8" t="s">
        <v>297</v>
      </c>
      <c r="E112" s="8" t="s">
        <v>491</v>
      </c>
      <c r="F112" s="8" t="s">
        <v>14</v>
      </c>
      <c r="G112" s="8">
        <v>1985.07</v>
      </c>
      <c r="H112" s="8" t="s">
        <v>45</v>
      </c>
      <c r="I112" s="8" t="s">
        <v>46</v>
      </c>
      <c r="J112" s="8" t="s">
        <v>15</v>
      </c>
      <c r="K112" s="8" t="s">
        <v>288</v>
      </c>
      <c r="L112" s="9"/>
      <c r="M112" s="10" t="s">
        <v>492</v>
      </c>
    </row>
    <row r="113" spans="1:13" s="6" customFormat="1" ht="45" customHeight="1" x14ac:dyDescent="0.15">
      <c r="A113" s="7">
        <f t="shared" si="0"/>
        <v>110</v>
      </c>
      <c r="B113" s="11">
        <v>118</v>
      </c>
      <c r="C113" s="11" t="s">
        <v>323</v>
      </c>
      <c r="D113" s="11" t="s">
        <v>290</v>
      </c>
      <c r="E113" s="11" t="s">
        <v>322</v>
      </c>
      <c r="F113" s="8" t="s">
        <v>14</v>
      </c>
      <c r="G113" s="8">
        <v>1989.11</v>
      </c>
      <c r="H113" s="8" t="s">
        <v>45</v>
      </c>
      <c r="I113" s="8" t="s">
        <v>46</v>
      </c>
      <c r="J113" s="8" t="s">
        <v>324</v>
      </c>
      <c r="K113" s="8" t="s">
        <v>515</v>
      </c>
      <c r="L113" s="11">
        <f t="shared" ref="L113:L125" si="6">SUMPRODUCT((B:B=B113)*(K:K&gt;K113))+1</f>
        <v>1</v>
      </c>
      <c r="M113" s="10"/>
    </row>
    <row r="114" spans="1:13" s="6" customFormat="1" ht="45" customHeight="1" x14ac:dyDescent="0.15">
      <c r="A114" s="7">
        <f t="shared" si="0"/>
        <v>111</v>
      </c>
      <c r="B114" s="13">
        <v>119</v>
      </c>
      <c r="C114" s="10" t="s">
        <v>323</v>
      </c>
      <c r="D114" s="10" t="s">
        <v>439</v>
      </c>
      <c r="E114" s="14" t="s">
        <v>438</v>
      </c>
      <c r="F114" s="8" t="s">
        <v>19</v>
      </c>
      <c r="G114" s="8">
        <v>1985.01</v>
      </c>
      <c r="H114" s="8" t="s">
        <v>45</v>
      </c>
      <c r="I114" s="8" t="s">
        <v>46</v>
      </c>
      <c r="J114" s="8" t="s">
        <v>440</v>
      </c>
      <c r="K114" s="8" t="s">
        <v>441</v>
      </c>
      <c r="L114" s="11">
        <f t="shared" si="6"/>
        <v>1</v>
      </c>
      <c r="M114" s="10"/>
    </row>
    <row r="115" spans="1:13" s="6" customFormat="1" ht="45" customHeight="1" x14ac:dyDescent="0.15">
      <c r="A115" s="7">
        <f t="shared" si="0"/>
        <v>112</v>
      </c>
      <c r="B115" s="11">
        <v>120</v>
      </c>
      <c r="C115" s="11" t="s">
        <v>323</v>
      </c>
      <c r="D115" s="11" t="s">
        <v>327</v>
      </c>
      <c r="E115" s="11" t="s">
        <v>326</v>
      </c>
      <c r="F115" s="8" t="s">
        <v>19</v>
      </c>
      <c r="G115" s="8">
        <v>1992.05</v>
      </c>
      <c r="H115" s="8" t="s">
        <v>45</v>
      </c>
      <c r="I115" s="8" t="s">
        <v>46</v>
      </c>
      <c r="J115" s="8" t="s">
        <v>325</v>
      </c>
      <c r="K115" s="8" t="s">
        <v>328</v>
      </c>
      <c r="L115" s="11">
        <f t="shared" si="6"/>
        <v>1</v>
      </c>
      <c r="M115" s="10"/>
    </row>
    <row r="116" spans="1:13" s="6" customFormat="1" ht="45" customHeight="1" x14ac:dyDescent="0.15">
      <c r="A116" s="7">
        <f t="shared" si="0"/>
        <v>113</v>
      </c>
      <c r="B116" s="13">
        <v>121</v>
      </c>
      <c r="C116" s="10" t="s">
        <v>323</v>
      </c>
      <c r="D116" s="10" t="s">
        <v>443</v>
      </c>
      <c r="E116" s="14" t="s">
        <v>442</v>
      </c>
      <c r="F116" s="8" t="s">
        <v>14</v>
      </c>
      <c r="G116" s="12" t="s">
        <v>509</v>
      </c>
      <c r="H116" s="8" t="s">
        <v>45</v>
      </c>
      <c r="I116" s="8" t="s">
        <v>46</v>
      </c>
      <c r="J116" s="8" t="s">
        <v>444</v>
      </c>
      <c r="K116" s="8" t="s">
        <v>445</v>
      </c>
      <c r="L116" s="11">
        <f t="shared" si="6"/>
        <v>1</v>
      </c>
      <c r="M116" s="10"/>
    </row>
    <row r="117" spans="1:13" s="6" customFormat="1" ht="45" customHeight="1" x14ac:dyDescent="0.15">
      <c r="A117" s="7">
        <f t="shared" si="0"/>
        <v>114</v>
      </c>
      <c r="B117" s="11">
        <v>122</v>
      </c>
      <c r="C117" s="11" t="s">
        <v>323</v>
      </c>
      <c r="D117" s="11" t="s">
        <v>330</v>
      </c>
      <c r="E117" s="11" t="s">
        <v>329</v>
      </c>
      <c r="F117" s="8" t="s">
        <v>14</v>
      </c>
      <c r="G117" s="8">
        <v>1989.08</v>
      </c>
      <c r="H117" s="8" t="s">
        <v>45</v>
      </c>
      <c r="I117" s="8" t="s">
        <v>46</v>
      </c>
      <c r="J117" s="8" t="s">
        <v>331</v>
      </c>
      <c r="K117" s="8" t="s">
        <v>124</v>
      </c>
      <c r="L117" s="11">
        <f t="shared" si="6"/>
        <v>1</v>
      </c>
      <c r="M117" s="10"/>
    </row>
    <row r="118" spans="1:13" s="6" customFormat="1" ht="45" customHeight="1" x14ac:dyDescent="0.15">
      <c r="A118" s="7">
        <f t="shared" si="0"/>
        <v>115</v>
      </c>
      <c r="B118" s="13">
        <v>123</v>
      </c>
      <c r="C118" s="10" t="s">
        <v>332</v>
      </c>
      <c r="D118" s="10" t="s">
        <v>447</v>
      </c>
      <c r="E118" s="14" t="s">
        <v>446</v>
      </c>
      <c r="F118" s="8" t="s">
        <v>19</v>
      </c>
      <c r="G118" s="8">
        <v>1987.05</v>
      </c>
      <c r="H118" s="8" t="s">
        <v>45</v>
      </c>
      <c r="I118" s="8" t="s">
        <v>46</v>
      </c>
      <c r="J118" s="8" t="s">
        <v>50</v>
      </c>
      <c r="K118" s="8" t="s">
        <v>448</v>
      </c>
      <c r="L118" s="11">
        <f t="shared" si="6"/>
        <v>1</v>
      </c>
      <c r="M118" s="10"/>
    </row>
    <row r="119" spans="1:13" s="6" customFormat="1" ht="45" customHeight="1" x14ac:dyDescent="0.15">
      <c r="A119" s="7">
        <f t="shared" si="0"/>
        <v>116</v>
      </c>
      <c r="B119" s="11">
        <v>124</v>
      </c>
      <c r="C119" s="11" t="s">
        <v>332</v>
      </c>
      <c r="D119" s="11" t="s">
        <v>333</v>
      </c>
      <c r="E119" s="11" t="s">
        <v>334</v>
      </c>
      <c r="F119" s="8" t="s">
        <v>19</v>
      </c>
      <c r="G119" s="12" t="s">
        <v>510</v>
      </c>
      <c r="H119" s="8" t="s">
        <v>45</v>
      </c>
      <c r="I119" s="8" t="s">
        <v>46</v>
      </c>
      <c r="J119" s="8" t="s">
        <v>335</v>
      </c>
      <c r="K119" s="8" t="s">
        <v>100</v>
      </c>
      <c r="L119" s="11">
        <f t="shared" si="6"/>
        <v>1</v>
      </c>
      <c r="M119" s="10"/>
    </row>
    <row r="120" spans="1:13" s="6" customFormat="1" ht="45" customHeight="1" x14ac:dyDescent="0.15">
      <c r="A120" s="7">
        <f t="shared" si="0"/>
        <v>117</v>
      </c>
      <c r="B120" s="11">
        <v>125</v>
      </c>
      <c r="C120" s="11" t="s">
        <v>332</v>
      </c>
      <c r="D120" s="11" t="s">
        <v>337</v>
      </c>
      <c r="E120" s="11" t="s">
        <v>336</v>
      </c>
      <c r="F120" s="8" t="s">
        <v>14</v>
      </c>
      <c r="G120" s="8">
        <v>1991.03</v>
      </c>
      <c r="H120" s="8" t="s">
        <v>45</v>
      </c>
      <c r="I120" s="8" t="s">
        <v>46</v>
      </c>
      <c r="J120" s="8" t="s">
        <v>103</v>
      </c>
      <c r="K120" s="8" t="s">
        <v>288</v>
      </c>
      <c r="L120" s="11">
        <f t="shared" si="6"/>
        <v>1</v>
      </c>
      <c r="M120" s="10"/>
    </row>
    <row r="121" spans="1:13" s="6" customFormat="1" ht="45" customHeight="1" x14ac:dyDescent="0.15">
      <c r="A121" s="7">
        <f t="shared" si="0"/>
        <v>118</v>
      </c>
      <c r="B121" s="11">
        <v>126</v>
      </c>
      <c r="C121" s="11" t="s">
        <v>332</v>
      </c>
      <c r="D121" s="11" t="s">
        <v>338</v>
      </c>
      <c r="E121" s="11" t="s">
        <v>339</v>
      </c>
      <c r="F121" s="8" t="s">
        <v>14</v>
      </c>
      <c r="G121" s="8">
        <v>1999.07</v>
      </c>
      <c r="H121" s="8" t="s">
        <v>45</v>
      </c>
      <c r="I121" s="8" t="s">
        <v>46</v>
      </c>
      <c r="J121" s="8" t="s">
        <v>340</v>
      </c>
      <c r="K121" s="8" t="s">
        <v>285</v>
      </c>
      <c r="L121" s="11">
        <f t="shared" si="6"/>
        <v>1</v>
      </c>
      <c r="M121" s="10"/>
    </row>
    <row r="122" spans="1:13" s="6" customFormat="1" ht="45" customHeight="1" x14ac:dyDescent="0.15">
      <c r="A122" s="7">
        <f t="shared" si="0"/>
        <v>119</v>
      </c>
      <c r="B122" s="11">
        <v>127</v>
      </c>
      <c r="C122" s="11" t="s">
        <v>332</v>
      </c>
      <c r="D122" s="11" t="s">
        <v>342</v>
      </c>
      <c r="E122" s="11" t="s">
        <v>341</v>
      </c>
      <c r="F122" s="8" t="s">
        <v>14</v>
      </c>
      <c r="G122" s="8">
        <v>2002.03</v>
      </c>
      <c r="H122" s="8" t="s">
        <v>45</v>
      </c>
      <c r="I122" s="8" t="s">
        <v>46</v>
      </c>
      <c r="J122" s="8" t="s">
        <v>220</v>
      </c>
      <c r="K122" s="8" t="s">
        <v>343</v>
      </c>
      <c r="L122" s="11">
        <f t="shared" si="6"/>
        <v>1</v>
      </c>
      <c r="M122" s="10"/>
    </row>
    <row r="123" spans="1:13" s="6" customFormat="1" ht="45" customHeight="1" x14ac:dyDescent="0.15">
      <c r="A123" s="7">
        <f t="shared" si="0"/>
        <v>120</v>
      </c>
      <c r="B123" s="11">
        <v>129</v>
      </c>
      <c r="C123" s="11" t="s">
        <v>332</v>
      </c>
      <c r="D123" s="11" t="s">
        <v>345</v>
      </c>
      <c r="E123" s="11" t="s">
        <v>347</v>
      </c>
      <c r="F123" s="8" t="s">
        <v>14</v>
      </c>
      <c r="G123" s="8">
        <v>2001.08</v>
      </c>
      <c r="H123" s="8" t="s">
        <v>45</v>
      </c>
      <c r="I123" s="8" t="s">
        <v>46</v>
      </c>
      <c r="J123" s="8" t="s">
        <v>244</v>
      </c>
      <c r="K123" s="8" t="s">
        <v>346</v>
      </c>
      <c r="L123" s="11">
        <f t="shared" si="6"/>
        <v>1</v>
      </c>
      <c r="M123" s="10"/>
    </row>
    <row r="124" spans="1:13" s="6" customFormat="1" ht="45" customHeight="1" x14ac:dyDescent="0.15">
      <c r="A124" s="7">
        <f t="shared" si="0"/>
        <v>121</v>
      </c>
      <c r="B124" s="11">
        <v>130</v>
      </c>
      <c r="C124" s="11" t="s">
        <v>332</v>
      </c>
      <c r="D124" s="11" t="s">
        <v>349</v>
      </c>
      <c r="E124" s="11" t="s">
        <v>348</v>
      </c>
      <c r="F124" s="8" t="s">
        <v>19</v>
      </c>
      <c r="G124" s="8">
        <v>1992.05</v>
      </c>
      <c r="H124" s="8" t="s">
        <v>45</v>
      </c>
      <c r="I124" s="8" t="s">
        <v>46</v>
      </c>
      <c r="J124" s="8" t="s">
        <v>15</v>
      </c>
      <c r="K124" s="8" t="s">
        <v>350</v>
      </c>
      <c r="L124" s="11">
        <f t="shared" si="6"/>
        <v>1</v>
      </c>
      <c r="M124" s="10"/>
    </row>
    <row r="125" spans="1:13" s="6" customFormat="1" ht="45" customHeight="1" x14ac:dyDescent="0.15">
      <c r="A125" s="7">
        <f t="shared" si="0"/>
        <v>122</v>
      </c>
      <c r="B125" s="11">
        <v>131</v>
      </c>
      <c r="C125" s="11" t="s">
        <v>352</v>
      </c>
      <c r="D125" s="11" t="s">
        <v>353</v>
      </c>
      <c r="E125" s="11" t="s">
        <v>351</v>
      </c>
      <c r="F125" s="8" t="s">
        <v>14</v>
      </c>
      <c r="G125" s="8">
        <v>1992.03</v>
      </c>
      <c r="H125" s="8" t="s">
        <v>45</v>
      </c>
      <c r="I125" s="8" t="s">
        <v>46</v>
      </c>
      <c r="J125" s="8" t="s">
        <v>354</v>
      </c>
      <c r="K125" s="8" t="s">
        <v>285</v>
      </c>
      <c r="L125" s="11">
        <f t="shared" si="6"/>
        <v>1</v>
      </c>
      <c r="M125" s="10"/>
    </row>
    <row r="126" spans="1:13" s="6" customFormat="1" ht="45" customHeight="1" x14ac:dyDescent="0.15">
      <c r="A126" s="7">
        <f t="shared" si="0"/>
        <v>123</v>
      </c>
      <c r="B126" s="11">
        <v>131</v>
      </c>
      <c r="C126" s="11" t="s">
        <v>352</v>
      </c>
      <c r="D126" s="11" t="s">
        <v>353</v>
      </c>
      <c r="E126" s="11" t="s">
        <v>355</v>
      </c>
      <c r="F126" s="8" t="s">
        <v>14</v>
      </c>
      <c r="G126" s="8">
        <v>1988.11</v>
      </c>
      <c r="H126" s="8" t="s">
        <v>45</v>
      </c>
      <c r="I126" s="8" t="s">
        <v>48</v>
      </c>
      <c r="J126" s="8" t="s">
        <v>24</v>
      </c>
      <c r="K126" s="8" t="s">
        <v>285</v>
      </c>
      <c r="L126" s="11">
        <v>2</v>
      </c>
      <c r="M126" s="10"/>
    </row>
    <row r="127" spans="1:13" s="6" customFormat="1" ht="45" customHeight="1" x14ac:dyDescent="0.15">
      <c r="A127" s="7">
        <f t="shared" si="0"/>
        <v>124</v>
      </c>
      <c r="B127" s="11">
        <v>132</v>
      </c>
      <c r="C127" s="11" t="s">
        <v>352</v>
      </c>
      <c r="D127" s="11" t="s">
        <v>290</v>
      </c>
      <c r="E127" s="11" t="s">
        <v>357</v>
      </c>
      <c r="F127" s="8" t="s">
        <v>19</v>
      </c>
      <c r="G127" s="8">
        <v>2000.11</v>
      </c>
      <c r="H127" s="8" t="s">
        <v>45</v>
      </c>
      <c r="I127" s="8" t="s">
        <v>46</v>
      </c>
      <c r="J127" s="8" t="s">
        <v>159</v>
      </c>
      <c r="K127" s="8" t="s">
        <v>100</v>
      </c>
      <c r="L127" s="11">
        <f>SUMPRODUCT((B:B=B127)*(K:K&gt;K127))+1</f>
        <v>1</v>
      </c>
      <c r="M127" s="10"/>
    </row>
    <row r="128" spans="1:13" s="6" customFormat="1" ht="45" customHeight="1" x14ac:dyDescent="0.15">
      <c r="A128" s="7">
        <f t="shared" si="0"/>
        <v>125</v>
      </c>
      <c r="B128" s="11">
        <v>132</v>
      </c>
      <c r="C128" s="11" t="s">
        <v>352</v>
      </c>
      <c r="D128" s="11" t="s">
        <v>290</v>
      </c>
      <c r="E128" s="11" t="s">
        <v>356</v>
      </c>
      <c r="F128" s="8" t="s">
        <v>19</v>
      </c>
      <c r="G128" s="8">
        <v>1991.04</v>
      </c>
      <c r="H128" s="8" t="s">
        <v>45</v>
      </c>
      <c r="I128" s="8" t="s">
        <v>46</v>
      </c>
      <c r="J128" s="8" t="s">
        <v>291</v>
      </c>
      <c r="K128" s="8" t="s">
        <v>100</v>
      </c>
      <c r="L128" s="11">
        <v>2</v>
      </c>
      <c r="M128" s="10"/>
    </row>
    <row r="129" spans="1:13" s="6" customFormat="1" ht="45" customHeight="1" x14ac:dyDescent="0.15">
      <c r="A129" s="7">
        <f t="shared" si="0"/>
        <v>126</v>
      </c>
      <c r="B129" s="11">
        <v>133</v>
      </c>
      <c r="C129" s="11" t="s">
        <v>352</v>
      </c>
      <c r="D129" s="11" t="s">
        <v>297</v>
      </c>
      <c r="E129" s="11" t="s">
        <v>358</v>
      </c>
      <c r="F129" s="8" t="s">
        <v>14</v>
      </c>
      <c r="G129" s="8">
        <v>1993.02</v>
      </c>
      <c r="H129" s="8" t="s">
        <v>45</v>
      </c>
      <c r="I129" s="8" t="s">
        <v>46</v>
      </c>
      <c r="J129" s="8" t="s">
        <v>325</v>
      </c>
      <c r="K129" s="8" t="s">
        <v>288</v>
      </c>
      <c r="L129" s="11">
        <f t="shared" ref="L129:L134" si="7">SUMPRODUCT((B:B=B129)*(K:K&gt;K129))+1</f>
        <v>1</v>
      </c>
      <c r="M129" s="10"/>
    </row>
    <row r="130" spans="1:13" s="6" customFormat="1" ht="45" customHeight="1" x14ac:dyDescent="0.15">
      <c r="A130" s="7">
        <f t="shared" si="0"/>
        <v>127</v>
      </c>
      <c r="B130" s="11">
        <v>134</v>
      </c>
      <c r="C130" s="11" t="s">
        <v>352</v>
      </c>
      <c r="D130" s="11" t="s">
        <v>360</v>
      </c>
      <c r="E130" s="11" t="s">
        <v>359</v>
      </c>
      <c r="F130" s="8" t="s">
        <v>19</v>
      </c>
      <c r="G130" s="8">
        <v>1996.05</v>
      </c>
      <c r="H130" s="8" t="s">
        <v>45</v>
      </c>
      <c r="I130" s="8" t="s">
        <v>46</v>
      </c>
      <c r="J130" s="8" t="s">
        <v>361</v>
      </c>
      <c r="K130" s="8" t="s">
        <v>362</v>
      </c>
      <c r="L130" s="11">
        <f t="shared" si="7"/>
        <v>1</v>
      </c>
      <c r="M130" s="10"/>
    </row>
    <row r="131" spans="1:13" s="6" customFormat="1" ht="45" customHeight="1" x14ac:dyDescent="0.15">
      <c r="A131" s="7">
        <f t="shared" si="0"/>
        <v>128</v>
      </c>
      <c r="B131" s="11">
        <v>135</v>
      </c>
      <c r="C131" s="11" t="s">
        <v>352</v>
      </c>
      <c r="D131" s="11" t="s">
        <v>278</v>
      </c>
      <c r="E131" s="11" t="s">
        <v>363</v>
      </c>
      <c r="F131" s="8" t="s">
        <v>19</v>
      </c>
      <c r="G131" s="8">
        <v>1999.08</v>
      </c>
      <c r="H131" s="8" t="s">
        <v>45</v>
      </c>
      <c r="I131" s="8" t="s">
        <v>46</v>
      </c>
      <c r="J131" s="8" t="s">
        <v>24</v>
      </c>
      <c r="K131" s="8" t="s">
        <v>256</v>
      </c>
      <c r="L131" s="11">
        <f t="shared" si="7"/>
        <v>1</v>
      </c>
      <c r="M131" s="10"/>
    </row>
    <row r="132" spans="1:13" s="6" customFormat="1" ht="45" customHeight="1" x14ac:dyDescent="0.15">
      <c r="A132" s="7">
        <f t="shared" si="0"/>
        <v>129</v>
      </c>
      <c r="B132" s="11">
        <v>136</v>
      </c>
      <c r="C132" s="11" t="s">
        <v>352</v>
      </c>
      <c r="D132" s="11" t="s">
        <v>281</v>
      </c>
      <c r="E132" s="11" t="s">
        <v>364</v>
      </c>
      <c r="F132" s="8" t="s">
        <v>19</v>
      </c>
      <c r="G132" s="8">
        <v>1995.11</v>
      </c>
      <c r="H132" s="8" t="s">
        <v>45</v>
      </c>
      <c r="I132" s="8" t="s">
        <v>46</v>
      </c>
      <c r="J132" s="8" t="s">
        <v>15</v>
      </c>
      <c r="K132" s="8" t="s">
        <v>134</v>
      </c>
      <c r="L132" s="11">
        <f t="shared" si="7"/>
        <v>1</v>
      </c>
      <c r="M132" s="10"/>
    </row>
    <row r="133" spans="1:13" s="6" customFormat="1" ht="45" customHeight="1" x14ac:dyDescent="0.15">
      <c r="A133" s="7">
        <f t="shared" si="0"/>
        <v>130</v>
      </c>
      <c r="B133" s="11">
        <v>137</v>
      </c>
      <c r="C133" s="11" t="s">
        <v>352</v>
      </c>
      <c r="D133" s="11" t="s">
        <v>284</v>
      </c>
      <c r="E133" s="11" t="s">
        <v>365</v>
      </c>
      <c r="F133" s="8" t="s">
        <v>14</v>
      </c>
      <c r="G133" s="8">
        <v>1999.08</v>
      </c>
      <c r="H133" s="8" t="s">
        <v>45</v>
      </c>
      <c r="I133" s="8" t="s">
        <v>46</v>
      </c>
      <c r="J133" s="8" t="s">
        <v>257</v>
      </c>
      <c r="K133" s="8" t="s">
        <v>366</v>
      </c>
      <c r="L133" s="11">
        <f t="shared" si="7"/>
        <v>1</v>
      </c>
      <c r="M133" s="10"/>
    </row>
    <row r="134" spans="1:13" s="6" customFormat="1" ht="45" customHeight="1" x14ac:dyDescent="0.15">
      <c r="A134" s="7">
        <f t="shared" si="0"/>
        <v>131</v>
      </c>
      <c r="B134" s="11">
        <v>139</v>
      </c>
      <c r="C134" s="11" t="s">
        <v>367</v>
      </c>
      <c r="D134" s="11" t="s">
        <v>290</v>
      </c>
      <c r="E134" s="11" t="s">
        <v>369</v>
      </c>
      <c r="F134" s="8" t="s">
        <v>14</v>
      </c>
      <c r="G134" s="8">
        <v>1986.12</v>
      </c>
      <c r="H134" s="8" t="s">
        <v>45</v>
      </c>
      <c r="I134" s="8" t="s">
        <v>46</v>
      </c>
      <c r="J134" s="8" t="s">
        <v>15</v>
      </c>
      <c r="K134" s="8" t="s">
        <v>99</v>
      </c>
      <c r="L134" s="11">
        <f t="shared" si="7"/>
        <v>1</v>
      </c>
      <c r="M134" s="10"/>
    </row>
    <row r="135" spans="1:13" s="6" customFormat="1" ht="45" customHeight="1" x14ac:dyDescent="0.15">
      <c r="A135" s="7">
        <f t="shared" si="0"/>
        <v>132</v>
      </c>
      <c r="B135" s="11">
        <v>139</v>
      </c>
      <c r="C135" s="11" t="s">
        <v>367</v>
      </c>
      <c r="D135" s="11" t="s">
        <v>290</v>
      </c>
      <c r="E135" s="11" t="s">
        <v>368</v>
      </c>
      <c r="F135" s="8" t="s">
        <v>14</v>
      </c>
      <c r="G135" s="8">
        <v>1994.03</v>
      </c>
      <c r="H135" s="8" t="s">
        <v>45</v>
      </c>
      <c r="I135" s="8" t="s">
        <v>46</v>
      </c>
      <c r="J135" s="8" t="s">
        <v>15</v>
      </c>
      <c r="K135" s="8" t="s">
        <v>99</v>
      </c>
      <c r="L135" s="11">
        <v>2</v>
      </c>
      <c r="M135" s="10"/>
    </row>
    <row r="136" spans="1:13" s="6" customFormat="1" ht="45" customHeight="1" x14ac:dyDescent="0.15">
      <c r="A136" s="7">
        <f t="shared" si="0"/>
        <v>133</v>
      </c>
      <c r="B136" s="13">
        <v>140</v>
      </c>
      <c r="C136" s="10" t="s">
        <v>367</v>
      </c>
      <c r="D136" s="10" t="s">
        <v>353</v>
      </c>
      <c r="E136" s="14" t="s">
        <v>451</v>
      </c>
      <c r="F136" s="8" t="s">
        <v>19</v>
      </c>
      <c r="G136" s="8">
        <v>1993.12</v>
      </c>
      <c r="H136" s="8" t="s">
        <v>45</v>
      </c>
      <c r="I136" s="8" t="s">
        <v>46</v>
      </c>
      <c r="J136" s="8" t="s">
        <v>226</v>
      </c>
      <c r="K136" s="8" t="s">
        <v>285</v>
      </c>
      <c r="L136" s="11">
        <f>SUMPRODUCT((B:B=B136)*(K:K&gt;K136))+1</f>
        <v>1</v>
      </c>
      <c r="M136" s="10"/>
    </row>
    <row r="137" spans="1:13" s="6" customFormat="1" ht="45" customHeight="1" x14ac:dyDescent="0.15">
      <c r="A137" s="7">
        <f t="shared" si="0"/>
        <v>134</v>
      </c>
      <c r="B137" s="13">
        <v>140</v>
      </c>
      <c r="C137" s="10" t="s">
        <v>367</v>
      </c>
      <c r="D137" s="10" t="s">
        <v>353</v>
      </c>
      <c r="E137" s="14" t="s">
        <v>449</v>
      </c>
      <c r="F137" s="8" t="s">
        <v>19</v>
      </c>
      <c r="G137" s="8">
        <v>1984.09</v>
      </c>
      <c r="H137" s="8" t="s">
        <v>45</v>
      </c>
      <c r="I137" s="8" t="s">
        <v>46</v>
      </c>
      <c r="J137" s="8" t="s">
        <v>450</v>
      </c>
      <c r="K137" s="8" t="s">
        <v>285</v>
      </c>
      <c r="L137" s="11">
        <v>2</v>
      </c>
      <c r="M137" s="10"/>
    </row>
    <row r="138" spans="1:13" s="6" customFormat="1" ht="45" customHeight="1" x14ac:dyDescent="0.15">
      <c r="A138" s="7">
        <f t="shared" si="0"/>
        <v>135</v>
      </c>
      <c r="B138" s="13">
        <v>141</v>
      </c>
      <c r="C138" s="10" t="s">
        <v>367</v>
      </c>
      <c r="D138" s="10" t="s">
        <v>452</v>
      </c>
      <c r="E138" s="14" t="s">
        <v>453</v>
      </c>
      <c r="F138" s="8" t="s">
        <v>14</v>
      </c>
      <c r="G138" s="8">
        <v>1992.08</v>
      </c>
      <c r="H138" s="8" t="s">
        <v>45</v>
      </c>
      <c r="I138" s="8" t="s">
        <v>46</v>
      </c>
      <c r="J138" s="8" t="s">
        <v>454</v>
      </c>
      <c r="K138" s="8" t="s">
        <v>304</v>
      </c>
      <c r="L138" s="11">
        <f t="shared" ref="L138:L144" si="8">SUMPRODUCT((B:B=B138)*(K:K&gt;K138))+1</f>
        <v>1</v>
      </c>
      <c r="M138" s="10"/>
    </row>
    <row r="139" spans="1:13" s="6" customFormat="1" ht="45" customHeight="1" x14ac:dyDescent="0.15">
      <c r="A139" s="7">
        <f t="shared" si="0"/>
        <v>136</v>
      </c>
      <c r="B139" s="11">
        <v>142</v>
      </c>
      <c r="C139" s="11" t="s">
        <v>367</v>
      </c>
      <c r="D139" s="11" t="s">
        <v>370</v>
      </c>
      <c r="E139" s="11" t="s">
        <v>372</v>
      </c>
      <c r="F139" s="8" t="s">
        <v>19</v>
      </c>
      <c r="G139" s="8">
        <v>1992.01</v>
      </c>
      <c r="H139" s="8" t="s">
        <v>45</v>
      </c>
      <c r="I139" s="8" t="s">
        <v>46</v>
      </c>
      <c r="J139" s="8" t="s">
        <v>24</v>
      </c>
      <c r="K139" s="8" t="s">
        <v>371</v>
      </c>
      <c r="L139" s="11">
        <f t="shared" si="8"/>
        <v>1</v>
      </c>
      <c r="M139" s="10"/>
    </row>
    <row r="140" spans="1:13" s="6" customFormat="1" ht="45" customHeight="1" x14ac:dyDescent="0.15">
      <c r="A140" s="7">
        <f t="shared" si="0"/>
        <v>137</v>
      </c>
      <c r="B140" s="11">
        <v>143</v>
      </c>
      <c r="C140" s="11" t="s">
        <v>367</v>
      </c>
      <c r="D140" s="11" t="s">
        <v>374</v>
      </c>
      <c r="E140" s="11" t="s">
        <v>373</v>
      </c>
      <c r="F140" s="8" t="s">
        <v>14</v>
      </c>
      <c r="G140" s="8">
        <v>1995.03</v>
      </c>
      <c r="H140" s="8" t="s">
        <v>45</v>
      </c>
      <c r="I140" s="8" t="s">
        <v>46</v>
      </c>
      <c r="J140" s="8" t="s">
        <v>87</v>
      </c>
      <c r="K140" s="8" t="s">
        <v>375</v>
      </c>
      <c r="L140" s="11">
        <f t="shared" si="8"/>
        <v>1</v>
      </c>
      <c r="M140" s="10"/>
    </row>
    <row r="141" spans="1:13" s="6" customFormat="1" ht="45" customHeight="1" x14ac:dyDescent="0.15">
      <c r="A141" s="7">
        <f t="shared" si="0"/>
        <v>138</v>
      </c>
      <c r="B141" s="11">
        <v>144</v>
      </c>
      <c r="C141" s="11" t="s">
        <v>367</v>
      </c>
      <c r="D141" s="11" t="s">
        <v>377</v>
      </c>
      <c r="E141" s="11" t="s">
        <v>376</v>
      </c>
      <c r="F141" s="8" t="s">
        <v>14</v>
      </c>
      <c r="G141" s="8">
        <v>1997.08</v>
      </c>
      <c r="H141" s="8" t="s">
        <v>45</v>
      </c>
      <c r="I141" s="8" t="s">
        <v>46</v>
      </c>
      <c r="J141" s="8" t="s">
        <v>378</v>
      </c>
      <c r="K141" s="8" t="s">
        <v>205</v>
      </c>
      <c r="L141" s="11">
        <f t="shared" si="8"/>
        <v>1</v>
      </c>
      <c r="M141" s="10"/>
    </row>
    <row r="142" spans="1:13" s="6" customFormat="1" ht="45" customHeight="1" x14ac:dyDescent="0.15">
      <c r="A142" s="7">
        <f t="shared" si="0"/>
        <v>139</v>
      </c>
      <c r="B142" s="11">
        <v>147</v>
      </c>
      <c r="C142" s="11" t="s">
        <v>380</v>
      </c>
      <c r="D142" s="11" t="s">
        <v>382</v>
      </c>
      <c r="E142" s="11" t="s">
        <v>381</v>
      </c>
      <c r="F142" s="8" t="s">
        <v>14</v>
      </c>
      <c r="G142" s="12" t="s">
        <v>511</v>
      </c>
      <c r="H142" s="8" t="s">
        <v>45</v>
      </c>
      <c r="I142" s="8" t="s">
        <v>46</v>
      </c>
      <c r="J142" s="8" t="s">
        <v>122</v>
      </c>
      <c r="K142" s="8" t="s">
        <v>383</v>
      </c>
      <c r="L142" s="11">
        <f t="shared" si="8"/>
        <v>1</v>
      </c>
      <c r="M142" s="10"/>
    </row>
    <row r="143" spans="1:13" s="6" customFormat="1" ht="45" customHeight="1" x14ac:dyDescent="0.15">
      <c r="A143" s="7">
        <f t="shared" si="0"/>
        <v>140</v>
      </c>
      <c r="B143" s="11">
        <v>148</v>
      </c>
      <c r="C143" s="11" t="s">
        <v>385</v>
      </c>
      <c r="D143" s="11" t="s">
        <v>386</v>
      </c>
      <c r="E143" s="11" t="s">
        <v>384</v>
      </c>
      <c r="F143" s="8" t="s">
        <v>19</v>
      </c>
      <c r="G143" s="8">
        <v>1993.11</v>
      </c>
      <c r="H143" s="8" t="s">
        <v>45</v>
      </c>
      <c r="I143" s="8" t="s">
        <v>46</v>
      </c>
      <c r="J143" s="8" t="s">
        <v>513</v>
      </c>
      <c r="K143" s="8" t="s">
        <v>99</v>
      </c>
      <c r="L143" s="11">
        <f t="shared" si="8"/>
        <v>1</v>
      </c>
      <c r="M143" s="10"/>
    </row>
    <row r="144" spans="1:13" s="6" customFormat="1" ht="45" customHeight="1" x14ac:dyDescent="0.15">
      <c r="A144" s="7">
        <f t="shared" si="0"/>
        <v>141</v>
      </c>
      <c r="B144" s="11">
        <v>149</v>
      </c>
      <c r="C144" s="11" t="s">
        <v>385</v>
      </c>
      <c r="D144" s="11" t="s">
        <v>388</v>
      </c>
      <c r="E144" s="11" t="s">
        <v>390</v>
      </c>
      <c r="F144" s="8" t="s">
        <v>19</v>
      </c>
      <c r="G144" s="8">
        <v>1996.08</v>
      </c>
      <c r="H144" s="8" t="s">
        <v>16</v>
      </c>
      <c r="I144" s="8" t="s">
        <v>17</v>
      </c>
      <c r="J144" s="8" t="s">
        <v>389</v>
      </c>
      <c r="K144" s="8" t="s">
        <v>47</v>
      </c>
      <c r="L144" s="11">
        <f t="shared" si="8"/>
        <v>1</v>
      </c>
      <c r="M144" s="10"/>
    </row>
    <row r="145" spans="1:13" s="6" customFormat="1" ht="45" customHeight="1" x14ac:dyDescent="0.15">
      <c r="A145" s="7">
        <f t="shared" si="0"/>
        <v>142</v>
      </c>
      <c r="B145" s="11">
        <v>149</v>
      </c>
      <c r="C145" s="11" t="s">
        <v>385</v>
      </c>
      <c r="D145" s="11" t="s">
        <v>388</v>
      </c>
      <c r="E145" s="11" t="s">
        <v>387</v>
      </c>
      <c r="F145" s="8" t="s">
        <v>14</v>
      </c>
      <c r="G145" s="8">
        <v>1989.11</v>
      </c>
      <c r="H145" s="8" t="s">
        <v>45</v>
      </c>
      <c r="I145" s="8" t="s">
        <v>46</v>
      </c>
      <c r="J145" s="8" t="s">
        <v>78</v>
      </c>
      <c r="K145" s="8" t="s">
        <v>47</v>
      </c>
      <c r="L145" s="11">
        <v>3</v>
      </c>
      <c r="M145" s="10" t="s">
        <v>496</v>
      </c>
    </row>
    <row r="146" spans="1:13" s="6" customFormat="1" ht="45" customHeight="1" x14ac:dyDescent="0.15">
      <c r="A146" s="7">
        <f t="shared" si="0"/>
        <v>143</v>
      </c>
      <c r="B146" s="11">
        <v>150</v>
      </c>
      <c r="C146" s="11" t="s">
        <v>385</v>
      </c>
      <c r="D146" s="11" t="s">
        <v>391</v>
      </c>
      <c r="E146" s="11" t="s">
        <v>392</v>
      </c>
      <c r="F146" s="8" t="s">
        <v>14</v>
      </c>
      <c r="G146" s="8">
        <v>1990.01</v>
      </c>
      <c r="H146" s="8" t="s">
        <v>45</v>
      </c>
      <c r="I146" s="8" t="s">
        <v>46</v>
      </c>
      <c r="J146" s="8" t="s">
        <v>50</v>
      </c>
      <c r="K146" s="8" t="s">
        <v>124</v>
      </c>
      <c r="L146" s="11">
        <f>SUMPRODUCT((B:B=B146)*(K:K&gt;K146))+1</f>
        <v>1</v>
      </c>
      <c r="M146" s="10"/>
    </row>
    <row r="147" spans="1:13" s="6" customFormat="1" ht="45" customHeight="1" x14ac:dyDescent="0.15">
      <c r="A147" s="7">
        <f t="shared" si="0"/>
        <v>144</v>
      </c>
      <c r="B147" s="11">
        <v>151</v>
      </c>
      <c r="C147" s="11" t="s">
        <v>385</v>
      </c>
      <c r="D147" s="11" t="s">
        <v>393</v>
      </c>
      <c r="E147" s="11" t="s">
        <v>394</v>
      </c>
      <c r="F147" s="8" t="s">
        <v>19</v>
      </c>
      <c r="G147" s="8">
        <v>1991.02</v>
      </c>
      <c r="H147" s="8" t="s">
        <v>45</v>
      </c>
      <c r="I147" s="8" t="s">
        <v>46</v>
      </c>
      <c r="J147" s="8" t="s">
        <v>395</v>
      </c>
      <c r="K147" s="8" t="s">
        <v>51</v>
      </c>
      <c r="L147" s="11">
        <v>2</v>
      </c>
      <c r="M147" s="10" t="s">
        <v>495</v>
      </c>
    </row>
    <row r="148" spans="1:13" s="6" customFormat="1" ht="45" customHeight="1" x14ac:dyDescent="0.15">
      <c r="A148" s="7">
        <f t="shared" si="0"/>
        <v>145</v>
      </c>
      <c r="B148" s="11">
        <v>152</v>
      </c>
      <c r="C148" s="11" t="s">
        <v>396</v>
      </c>
      <c r="D148" s="11" t="s">
        <v>397</v>
      </c>
      <c r="E148" s="11" t="s">
        <v>398</v>
      </c>
      <c r="F148" s="8" t="s">
        <v>14</v>
      </c>
      <c r="G148" s="8">
        <v>1995.04</v>
      </c>
      <c r="H148" s="8" t="s">
        <v>45</v>
      </c>
      <c r="I148" s="8" t="s">
        <v>46</v>
      </c>
      <c r="J148" s="8" t="s">
        <v>399</v>
      </c>
      <c r="K148" s="8" t="s">
        <v>124</v>
      </c>
      <c r="L148" s="11">
        <f>SUMPRODUCT((B:B=B148)*(K:K&gt;K148))+1</f>
        <v>1</v>
      </c>
      <c r="M148" s="10"/>
    </row>
    <row r="149" spans="1:13" s="6" customFormat="1" ht="45" customHeight="1" x14ac:dyDescent="0.15">
      <c r="A149" s="7">
        <f t="shared" si="0"/>
        <v>146</v>
      </c>
      <c r="B149" s="11">
        <v>154</v>
      </c>
      <c r="C149" s="11" t="s">
        <v>396</v>
      </c>
      <c r="D149" s="11" t="s">
        <v>400</v>
      </c>
      <c r="E149" s="11" t="s">
        <v>402</v>
      </c>
      <c r="F149" s="8" t="s">
        <v>19</v>
      </c>
      <c r="G149" s="8">
        <v>1997.03</v>
      </c>
      <c r="H149" s="8" t="s">
        <v>45</v>
      </c>
      <c r="I149" s="8" t="s">
        <v>46</v>
      </c>
      <c r="J149" s="8" t="s">
        <v>102</v>
      </c>
      <c r="K149" s="8" t="s">
        <v>401</v>
      </c>
      <c r="L149" s="11">
        <f>SUMPRODUCT((B:B=B149)*(K:K&gt;K149))+1</f>
        <v>1</v>
      </c>
      <c r="M149" s="10"/>
    </row>
    <row r="150" spans="1:13" s="6" customFormat="1" ht="45" customHeight="1" x14ac:dyDescent="0.15">
      <c r="A150" s="7">
        <f t="shared" si="0"/>
        <v>147</v>
      </c>
      <c r="B150" s="11">
        <v>155</v>
      </c>
      <c r="C150" s="11" t="s">
        <v>403</v>
      </c>
      <c r="D150" s="11" t="s">
        <v>404</v>
      </c>
      <c r="E150" s="11" t="s">
        <v>405</v>
      </c>
      <c r="F150" s="8" t="s">
        <v>19</v>
      </c>
      <c r="G150" s="8">
        <v>1992.04</v>
      </c>
      <c r="H150" s="8" t="s">
        <v>16</v>
      </c>
      <c r="I150" s="8" t="s">
        <v>17</v>
      </c>
      <c r="J150" s="8" t="s">
        <v>58</v>
      </c>
      <c r="K150" s="8" t="s">
        <v>406</v>
      </c>
      <c r="L150" s="11">
        <f>SUMPRODUCT((B:B=B150)*(K:K&gt;K150))+1</f>
        <v>1</v>
      </c>
      <c r="M150" s="10"/>
    </row>
    <row r="151" spans="1:13" s="6" customFormat="1" ht="45" customHeight="1" x14ac:dyDescent="0.15">
      <c r="A151" s="7">
        <f t="shared" si="0"/>
        <v>148</v>
      </c>
      <c r="B151" s="11">
        <v>157</v>
      </c>
      <c r="C151" s="11" t="s">
        <v>403</v>
      </c>
      <c r="D151" s="11" t="s">
        <v>407</v>
      </c>
      <c r="E151" s="11" t="s">
        <v>408</v>
      </c>
      <c r="F151" s="8" t="s">
        <v>19</v>
      </c>
      <c r="G151" s="8">
        <v>2000.04</v>
      </c>
      <c r="H151" s="8" t="s">
        <v>45</v>
      </c>
      <c r="I151" s="8" t="s">
        <v>46</v>
      </c>
      <c r="J151" s="8" t="s">
        <v>409</v>
      </c>
      <c r="K151" s="8" t="s">
        <v>225</v>
      </c>
      <c r="L151" s="11">
        <f>SUMPRODUCT((B:B=B151)*(K:K&gt;K151))+1</f>
        <v>1</v>
      </c>
      <c r="M151" s="10"/>
    </row>
    <row r="152" spans="1:13" s="6" customFormat="1" ht="45" customHeight="1" x14ac:dyDescent="0.15">
      <c r="A152" s="7">
        <f t="shared" si="0"/>
        <v>149</v>
      </c>
      <c r="B152" s="11">
        <v>158</v>
      </c>
      <c r="C152" s="11" t="s">
        <v>403</v>
      </c>
      <c r="D152" s="11" t="s">
        <v>410</v>
      </c>
      <c r="E152" s="11" t="s">
        <v>411</v>
      </c>
      <c r="F152" s="8" t="s">
        <v>19</v>
      </c>
      <c r="G152" s="12" t="s">
        <v>507</v>
      </c>
      <c r="H152" s="8" t="s">
        <v>45</v>
      </c>
      <c r="I152" s="8" t="s">
        <v>46</v>
      </c>
      <c r="J152" s="8" t="s">
        <v>15</v>
      </c>
      <c r="K152" s="8" t="s">
        <v>134</v>
      </c>
      <c r="L152" s="11">
        <v>2</v>
      </c>
      <c r="M152" s="10" t="s">
        <v>495</v>
      </c>
    </row>
    <row r="153" spans="1:13" ht="45" customHeight="1" x14ac:dyDescent="0.15">
      <c r="A153" s="7">
        <f t="shared" si="0"/>
        <v>150</v>
      </c>
      <c r="B153" s="11">
        <v>160</v>
      </c>
      <c r="C153" s="11" t="s">
        <v>403</v>
      </c>
      <c r="D153" s="11" t="s">
        <v>412</v>
      </c>
      <c r="E153" s="11" t="s">
        <v>413</v>
      </c>
      <c r="F153" s="8" t="s">
        <v>14</v>
      </c>
      <c r="G153" s="8">
        <v>1998.05</v>
      </c>
      <c r="H153" s="8" t="s">
        <v>45</v>
      </c>
      <c r="I153" s="8" t="s">
        <v>46</v>
      </c>
      <c r="J153" s="8" t="s">
        <v>74</v>
      </c>
      <c r="K153" s="8" t="s">
        <v>47</v>
      </c>
      <c r="L153" s="11">
        <f>SUMPRODUCT((B:B=B153)*(K:K&gt;K153))+1</f>
        <v>1</v>
      </c>
      <c r="M153" s="10"/>
    </row>
    <row r="154" spans="1:13" ht="45" customHeight="1" x14ac:dyDescent="0.15">
      <c r="A154" s="7">
        <f t="shared" si="0"/>
        <v>151</v>
      </c>
      <c r="B154" s="11">
        <v>161</v>
      </c>
      <c r="C154" s="11" t="s">
        <v>403</v>
      </c>
      <c r="D154" s="11" t="s">
        <v>414</v>
      </c>
      <c r="E154" s="11" t="s">
        <v>415</v>
      </c>
      <c r="F154" s="8" t="s">
        <v>19</v>
      </c>
      <c r="G154" s="8">
        <v>1994.03</v>
      </c>
      <c r="H154" s="8" t="s">
        <v>45</v>
      </c>
      <c r="I154" s="8" t="s">
        <v>46</v>
      </c>
      <c r="J154" s="8" t="s">
        <v>87</v>
      </c>
      <c r="K154" s="8" t="s">
        <v>416</v>
      </c>
      <c r="L154" s="11">
        <f>SUMPRODUCT((B:B=B154)*(K:K&gt;K154))+1</f>
        <v>1</v>
      </c>
      <c r="M154" s="10"/>
    </row>
    <row r="155" spans="1:13" ht="45" customHeight="1" x14ac:dyDescent="0.15">
      <c r="A155" s="7">
        <f t="shared" si="0"/>
        <v>152</v>
      </c>
      <c r="B155" s="11">
        <v>162</v>
      </c>
      <c r="C155" s="11" t="s">
        <v>403</v>
      </c>
      <c r="D155" s="11" t="s">
        <v>417</v>
      </c>
      <c r="E155" s="11" t="s">
        <v>419</v>
      </c>
      <c r="F155" s="8" t="s">
        <v>19</v>
      </c>
      <c r="G155" s="8">
        <v>1991.11</v>
      </c>
      <c r="H155" s="8" t="s">
        <v>45</v>
      </c>
      <c r="I155" s="8" t="s">
        <v>46</v>
      </c>
      <c r="J155" s="8" t="s">
        <v>15</v>
      </c>
      <c r="K155" s="8" t="s">
        <v>418</v>
      </c>
      <c r="L155" s="11">
        <v>2</v>
      </c>
      <c r="M155" s="10"/>
    </row>
    <row r="156" spans="1:13" ht="45" customHeight="1" x14ac:dyDescent="0.15">
      <c r="A156" s="7">
        <f t="shared" si="0"/>
        <v>153</v>
      </c>
      <c r="B156" s="11">
        <v>162</v>
      </c>
      <c r="C156" s="11" t="s">
        <v>403</v>
      </c>
      <c r="D156" s="11" t="s">
        <v>417</v>
      </c>
      <c r="E156" s="11" t="s">
        <v>420</v>
      </c>
      <c r="F156" s="8" t="s">
        <v>19</v>
      </c>
      <c r="G156" s="8">
        <v>1997.07</v>
      </c>
      <c r="H156" s="8" t="s">
        <v>45</v>
      </c>
      <c r="I156" s="8" t="s">
        <v>46</v>
      </c>
      <c r="J156" s="8" t="s">
        <v>421</v>
      </c>
      <c r="K156" s="8" t="s">
        <v>422</v>
      </c>
      <c r="L156" s="11">
        <v>3</v>
      </c>
      <c r="M156" s="10" t="s">
        <v>497</v>
      </c>
    </row>
    <row r="157" spans="1:13" ht="45" customHeight="1" x14ac:dyDescent="0.15">
      <c r="A157" s="7">
        <f t="shared" si="0"/>
        <v>154</v>
      </c>
      <c r="B157" s="11">
        <v>163</v>
      </c>
      <c r="C157" s="11" t="s">
        <v>403</v>
      </c>
      <c r="D157" s="11" t="s">
        <v>423</v>
      </c>
      <c r="E157" s="11" t="s">
        <v>424</v>
      </c>
      <c r="F157" s="8" t="s">
        <v>19</v>
      </c>
      <c r="G157" s="8">
        <v>2000.02</v>
      </c>
      <c r="H157" s="8" t="s">
        <v>45</v>
      </c>
      <c r="I157" s="8" t="s">
        <v>46</v>
      </c>
      <c r="J157" s="8" t="s">
        <v>57</v>
      </c>
      <c r="K157" s="8" t="s">
        <v>344</v>
      </c>
      <c r="L157" s="11">
        <f>SUMPRODUCT((B:B=B157)*(K:K&gt;K157))+1</f>
        <v>1</v>
      </c>
      <c r="M157" s="10"/>
    </row>
    <row r="158" spans="1:13" ht="45" customHeight="1" x14ac:dyDescent="0.15">
      <c r="A158" s="7">
        <f t="shared" si="0"/>
        <v>155</v>
      </c>
      <c r="B158" s="11">
        <v>164</v>
      </c>
      <c r="C158" s="11" t="s">
        <v>403</v>
      </c>
      <c r="D158" s="11" t="s">
        <v>425</v>
      </c>
      <c r="E158" s="11" t="s">
        <v>426</v>
      </c>
      <c r="F158" s="8" t="s">
        <v>19</v>
      </c>
      <c r="G158" s="8">
        <v>1999.01</v>
      </c>
      <c r="H158" s="8" t="s">
        <v>45</v>
      </c>
      <c r="I158" s="8" t="s">
        <v>46</v>
      </c>
      <c r="J158" s="8" t="s">
        <v>335</v>
      </c>
      <c r="K158" s="8" t="s">
        <v>427</v>
      </c>
      <c r="L158" s="11">
        <f>SUMPRODUCT((B:B=B158)*(K:K&gt;K158))+1</f>
        <v>1</v>
      </c>
      <c r="M158" s="10"/>
    </row>
    <row r="159" spans="1:13" ht="45" customHeight="1" x14ac:dyDescent="0.15">
      <c r="A159" s="7">
        <f t="shared" si="0"/>
        <v>156</v>
      </c>
      <c r="B159" s="11">
        <v>165</v>
      </c>
      <c r="C159" s="11" t="s">
        <v>403</v>
      </c>
      <c r="D159" s="11" t="s">
        <v>429</v>
      </c>
      <c r="E159" s="11" t="s">
        <v>428</v>
      </c>
      <c r="F159" s="8" t="s">
        <v>14</v>
      </c>
      <c r="G159" s="12" t="s">
        <v>505</v>
      </c>
      <c r="H159" s="8" t="s">
        <v>45</v>
      </c>
      <c r="I159" s="8" t="s">
        <v>46</v>
      </c>
      <c r="J159" s="8" t="s">
        <v>430</v>
      </c>
      <c r="K159" s="8" t="s">
        <v>431</v>
      </c>
      <c r="L159" s="11">
        <f>SUMPRODUCT((B:B=B159)*(K:K&gt;K159))+1</f>
        <v>1</v>
      </c>
      <c r="M159" s="10"/>
    </row>
    <row r="160" spans="1:13" ht="45" customHeight="1" x14ac:dyDescent="0.15">
      <c r="A160" s="7">
        <f t="shared" si="0"/>
        <v>157</v>
      </c>
      <c r="B160" s="11">
        <v>166</v>
      </c>
      <c r="C160" s="11" t="s">
        <v>403</v>
      </c>
      <c r="D160" s="11" t="s">
        <v>228</v>
      </c>
      <c r="E160" s="11" t="s">
        <v>432</v>
      </c>
      <c r="F160" s="8" t="s">
        <v>14</v>
      </c>
      <c r="G160" s="8">
        <v>1995.12</v>
      </c>
      <c r="H160" s="8" t="s">
        <v>45</v>
      </c>
      <c r="I160" s="8" t="s">
        <v>46</v>
      </c>
      <c r="J160" s="8" t="s">
        <v>433</v>
      </c>
      <c r="K160" s="8" t="s">
        <v>124</v>
      </c>
      <c r="L160" s="11">
        <f>SUMPRODUCT((B:B=B160)*(K:K&gt;K160))+1</f>
        <v>1</v>
      </c>
      <c r="M160" s="10"/>
    </row>
  </sheetData>
  <autoFilter ref="A3:M160"/>
  <mergeCells count="1">
    <mergeCell ref="A2:M2"/>
  </mergeCells>
  <phoneticPr fontId="4" type="noConversion"/>
  <conditionalFormatting sqref="E33">
    <cfRule type="duplicateValues" dxfId="9" priority="9"/>
  </conditionalFormatting>
  <conditionalFormatting sqref="E96">
    <cfRule type="duplicateValues" dxfId="8" priority="8"/>
  </conditionalFormatting>
  <conditionalFormatting sqref="E102">
    <cfRule type="duplicateValues" dxfId="7" priority="7"/>
  </conditionalFormatting>
  <conditionalFormatting sqref="E105">
    <cfRule type="duplicateValues" dxfId="6" priority="6"/>
  </conditionalFormatting>
  <conditionalFormatting sqref="E145">
    <cfRule type="duplicateValues" dxfId="5" priority="5"/>
  </conditionalFormatting>
  <conditionalFormatting sqref="E147">
    <cfRule type="duplicateValues" dxfId="4" priority="4"/>
  </conditionalFormatting>
  <conditionalFormatting sqref="E152">
    <cfRule type="duplicateValues" dxfId="3" priority="3"/>
  </conditionalFormatting>
  <conditionalFormatting sqref="E88:E95 E5:E32 E34:E42 E44:E46 E48:E70 E72 E74:E84 E97:E101 E103:E104 E106:E111 E113:E144 E146 E148:E151 E153:E154 E157:E160 E86">
    <cfRule type="duplicateValues" dxfId="2" priority="147"/>
  </conditionalFormatting>
  <conditionalFormatting sqref="E155">
    <cfRule type="duplicateValues" dxfId="1" priority="2"/>
  </conditionalFormatting>
  <conditionalFormatting sqref="E156">
    <cfRule type="duplicateValues" dxfId="0" priority="1"/>
  </conditionalFormatting>
  <printOptions horizontalCentered="1"/>
  <pageMargins left="0.78740157480314965" right="0.55118110236220474" top="0.62992125984251968" bottom="0.55118110236220474" header="0.31496062992125984" footer="0.35433070866141736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第一批拟聘用人员名单157人</vt:lpstr>
      <vt:lpstr>第一批拟聘用人员名单157人!Print_Titles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lenovo1003</cp:lastModifiedBy>
  <cp:lastPrinted>2024-09-14T11:32:51Z</cp:lastPrinted>
  <dcterms:created xsi:type="dcterms:W3CDTF">2010-09-01T11:50:00Z</dcterms:created>
  <dcterms:modified xsi:type="dcterms:W3CDTF">2024-09-18T08:47:36Z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B68150C3FA6E425BBF2066EB54BC8501</vt:lpwstr>
  </property>
</Properties>
</file>