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3" r:id="rId1"/>
  </sheets>
  <externalReferences>
    <externalReference r:id="rId2"/>
  </externalReferences>
  <definedNames>
    <definedName name="_xlnm._FilterDatabase" localSheetId="0" hidden="1">Sheet1!$A$4:$IB$134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<sst xmlns="http://schemas.openxmlformats.org/spreadsheetml/2006/main" count="1355" uniqueCount="624">
  <si>
    <t>附件：</t>
  </si>
  <si>
    <t>自治区农业农村厅直属事业单位2021年度公开招聘工作人员第一批拟聘用人员名单</t>
  </si>
  <si>
    <t>序
号</t>
  </si>
  <si>
    <t>姓名</t>
  </si>
  <si>
    <t>应聘单位</t>
  </si>
  <si>
    <t>应聘岗位名称</t>
  </si>
  <si>
    <t>性
别</t>
  </si>
  <si>
    <t>出生年月</t>
  </si>
  <si>
    <t>民族</t>
  </si>
  <si>
    <t>全日制教育</t>
  </si>
  <si>
    <t>在职教育</t>
  </si>
  <si>
    <t>现工作单位
及职务</t>
  </si>
  <si>
    <t>笔试成绩</t>
  </si>
  <si>
    <t>面试成绩</t>
  </si>
  <si>
    <t>总成绩</t>
  </si>
  <si>
    <t>职位排名</t>
  </si>
  <si>
    <t>体检结果</t>
  </si>
  <si>
    <t>备注</t>
  </si>
  <si>
    <t>学历  学位</t>
  </si>
  <si>
    <t>何时何校何专业毕业</t>
  </si>
  <si>
    <t>苏钰婷</t>
  </si>
  <si>
    <t>广西农业信息中心</t>
  </si>
  <si>
    <t>农情分析员</t>
  </si>
  <si>
    <t>女</t>
  </si>
  <si>
    <t>1995.05</t>
  </si>
  <si>
    <t>壮</t>
  </si>
  <si>
    <t>本科学士</t>
  </si>
  <si>
    <t>2018.6广西大学计算机科学与技术专业</t>
  </si>
  <si>
    <t>无</t>
  </si>
  <si>
    <t>合格</t>
  </si>
  <si>
    <t>徐雯雯</t>
  </si>
  <si>
    <t>广西壮族自治区蚕业技术推广站</t>
  </si>
  <si>
    <t>蚕桑资源综合利用</t>
  </si>
  <si>
    <t>1993.02</t>
  </si>
  <si>
    <t>汉</t>
  </si>
  <si>
    <t>研究生硕士</t>
  </si>
  <si>
    <t>2019.06辽宁大学化学院分析化学专业</t>
  </si>
  <si>
    <t>北海市疾病预防控制中心理化检验员</t>
  </si>
  <si>
    <t>李小群</t>
  </si>
  <si>
    <t>1992.08</t>
  </si>
  <si>
    <t>2018.06广西大学轻工与食品工程学院食品科学专业</t>
  </si>
  <si>
    <t xml:space="preserve">广西自贸试验区崇左片区管理委员会 </t>
  </si>
  <si>
    <t>韩旸</t>
  </si>
  <si>
    <t>广西特色作物研究院</t>
  </si>
  <si>
    <t>果树植物保护科研岗2</t>
  </si>
  <si>
    <t>男</t>
  </si>
  <si>
    <t>2021.07南京农业大学植物保护学院资源利用与植物保护专业</t>
  </si>
  <si>
    <t>杨炎昌</t>
  </si>
  <si>
    <t>1995.08</t>
  </si>
  <si>
    <t>硕士研究生</t>
  </si>
  <si>
    <t>2021.06广西大学植物保护专业</t>
  </si>
  <si>
    <t>梁晓文</t>
  </si>
  <si>
    <t>果树育种科研岗</t>
  </si>
  <si>
    <t>1994.09</t>
  </si>
  <si>
    <t>2021.07华南农业大学园艺学院果树学专业</t>
  </si>
  <si>
    <t>庞秋凌</t>
  </si>
  <si>
    <t>食品加工科研岗</t>
  </si>
  <si>
    <t>1995.12</t>
  </si>
  <si>
    <t>2021.07华中农业大学植物科学技术学院农艺与种业专业</t>
  </si>
  <si>
    <t>吴京城</t>
  </si>
  <si>
    <t>食用菌科研岗</t>
  </si>
  <si>
    <t>1994.10</t>
  </si>
  <si>
    <t>2021.07江西农业大学生物科学与工程学院生物工程专业</t>
  </si>
  <si>
    <t>苏玉卿</t>
  </si>
  <si>
    <t>基地野外管理专业技术岗位</t>
  </si>
  <si>
    <t>1976.12</t>
  </si>
  <si>
    <t>2003.07广西师范大学生命科学学院生态学专业</t>
  </si>
  <si>
    <t>桂林伯林生物技术有限公司</t>
  </si>
  <si>
    <t>直接考核岗位</t>
  </si>
  <si>
    <t>白法璋</t>
  </si>
  <si>
    <t>人事管理员</t>
  </si>
  <si>
    <t>1993.10</t>
  </si>
  <si>
    <t>回</t>
  </si>
  <si>
    <t>2021.07广西师范大学社会保障专业</t>
  </si>
  <si>
    <t>兰建醒</t>
  </si>
  <si>
    <t>后勤管理员</t>
  </si>
  <si>
    <t>1994.04</t>
  </si>
  <si>
    <t>苗</t>
  </si>
  <si>
    <t>2018年6月份毕业于海南热带海洋学院环境设计专业</t>
  </si>
  <si>
    <t>三江县同乐乡公共就业服务保障事务所</t>
  </si>
  <si>
    <t>陆海卉</t>
  </si>
  <si>
    <t>广西壮族自治区兽医研究所</t>
  </si>
  <si>
    <t>会计</t>
  </si>
  <si>
    <t>1993.05</t>
  </si>
  <si>
    <t>2018.06湖南大学会计专业</t>
  </si>
  <si>
    <t>许艺兰</t>
  </si>
  <si>
    <t>生物科学及技术类研究</t>
  </si>
  <si>
    <t>1996.03</t>
  </si>
  <si>
    <t>2021.07 广西师范大学生命科学学院生物学专业</t>
  </si>
  <si>
    <t>韦珊珊</t>
  </si>
  <si>
    <t>预防兽医研究</t>
  </si>
  <si>
    <t>本科</t>
  </si>
  <si>
    <t>2017.07广西大学动物医学专业</t>
  </si>
  <si>
    <r>
      <rPr>
        <sz val="10"/>
        <rFont val="宋体"/>
        <charset val="134"/>
        <scheme val="minor"/>
      </rPr>
      <t>2020.09广西大学动物科学技术学院兽医</t>
    </r>
    <r>
      <rPr>
        <sz val="10"/>
        <rFont val="宋体"/>
        <charset val="134"/>
      </rPr>
      <t>硕士专业</t>
    </r>
  </si>
  <si>
    <t>贵港市动物疫病预防控制中心干部</t>
  </si>
  <si>
    <t>白慧丽</t>
  </si>
  <si>
    <t>模式生物研究</t>
  </si>
  <si>
    <t>1994.01</t>
  </si>
  <si>
    <t>2020.06广西大学动物科学技术学院基础兽医学专业</t>
  </si>
  <si>
    <t>广西壮族自治区兽医研究所科研助理</t>
  </si>
  <si>
    <t>颜国庆</t>
  </si>
  <si>
    <t>新兽药研发</t>
  </si>
  <si>
    <t>贵港市动物疫病预防控制中心；专业技术人员</t>
  </si>
  <si>
    <t>张文文</t>
  </si>
  <si>
    <t>广西壮族自治区兽药监察所</t>
  </si>
  <si>
    <t>检验员1</t>
  </si>
  <si>
    <t>1986.07</t>
  </si>
  <si>
    <t>2009.07中国药科大学中药学院中药学专业</t>
  </si>
  <si>
    <t>曾云凤</t>
  </si>
  <si>
    <t>检验员2</t>
  </si>
  <si>
    <t>1987.06</t>
  </si>
  <si>
    <t>2011.06河池学院化学与生命科学系化学专业</t>
  </si>
  <si>
    <t>阳朔县农业农村局一级科员</t>
  </si>
  <si>
    <t>冯超</t>
  </si>
  <si>
    <t>广西壮族自治区水牛研究所</t>
  </si>
  <si>
    <t>水牛遗传与繁殖</t>
  </si>
  <si>
    <t>1976.09</t>
  </si>
  <si>
    <t>1999.06广西大学动物科技学院兽医专业</t>
  </si>
  <si>
    <t>　</t>
  </si>
  <si>
    <t>田东县畜牧技术推广站</t>
  </si>
  <si>
    <t>徐媛媛</t>
  </si>
  <si>
    <t>胚胎代谢分析</t>
  </si>
  <si>
    <t>研究生 
硕士</t>
  </si>
  <si>
    <t>2018.06西南大学柑桔研究所生物化学与分子生物学专业</t>
  </si>
  <si>
    <t>陆军军医大学第一附属医院</t>
  </si>
  <si>
    <t>莫霞</t>
  </si>
  <si>
    <t>胚胎生物技术</t>
  </si>
  <si>
    <t>1996.10</t>
  </si>
  <si>
    <t>瑶</t>
  </si>
  <si>
    <t>2018.07华东理工大学生物科学专业</t>
  </si>
  <si>
    <t>新圩镇人民政府</t>
  </si>
  <si>
    <t>黄荣春</t>
  </si>
  <si>
    <t>繁殖新技术研究</t>
  </si>
  <si>
    <t>1986.02</t>
  </si>
  <si>
    <t>2009.06广西大学动物科学专业</t>
  </si>
  <si>
    <t>硕士</t>
  </si>
  <si>
    <t>2017.06广西大学兽医专业</t>
  </si>
  <si>
    <t>广西玉林农业学校畜牧兽医专业（动物繁殖与改良）教师</t>
  </si>
  <si>
    <t>张锦</t>
  </si>
  <si>
    <t>1994.03</t>
  </si>
  <si>
    <t>2016.07河南大学工商管理学院会计学专业</t>
  </si>
  <si>
    <t>黄发才</t>
  </si>
  <si>
    <t>广西壮族自治区畜牧研究所</t>
  </si>
  <si>
    <t>分子育种</t>
  </si>
  <si>
    <t>1986.04</t>
  </si>
  <si>
    <t>研究生
硕士</t>
  </si>
  <si>
    <t>2015.06海南大学农学院动物遗传育种与繁殖专业</t>
  </si>
  <si>
    <t>百色市右江区动物疫病预防控制中心干部</t>
  </si>
  <si>
    <t>吴倍仪</t>
  </si>
  <si>
    <t>畜产品加工二</t>
  </si>
  <si>
    <t>1994.08</t>
  </si>
  <si>
    <t>2020.06昆明理工大学食品科学专业</t>
  </si>
  <si>
    <t>胡湘云</t>
  </si>
  <si>
    <t>畜禽遗传育种</t>
  </si>
  <si>
    <t>2015.06 西北农林科技大学动物医学院预防兽医学专业</t>
  </si>
  <si>
    <t>南宁市农业综合行政执法支队 一级科员</t>
  </si>
  <si>
    <t>潘鹏丞</t>
  </si>
  <si>
    <t>2021.06广西大学动物科学技术学院动物遗传育种与繁殖专业毕业</t>
  </si>
  <si>
    <t>广西大学  学生</t>
  </si>
  <si>
    <t>刘征</t>
  </si>
  <si>
    <t>动物营养与饲料科学</t>
  </si>
  <si>
    <t>2011.06广西大学动物科学技术学院动物营养与饲料科学专业</t>
  </si>
  <si>
    <t>桂林市畜牧站（桂林市草地监理站）支部委员</t>
  </si>
  <si>
    <t>朱敏</t>
  </si>
  <si>
    <t>家畜遗传性能测定与分析</t>
  </si>
  <si>
    <t>1995.04</t>
  </si>
  <si>
    <t>2017.06毕业于华中农业大学</t>
  </si>
  <si>
    <t>中国农业科学院农业基因组研究所</t>
  </si>
  <si>
    <t>韦诗莹</t>
  </si>
  <si>
    <t>专业技术岗位（语文教师）</t>
  </si>
  <si>
    <t>1997.02</t>
  </si>
  <si>
    <t>2021.07西南林业大学文法学院汉语言文学专业</t>
  </si>
  <si>
    <t>陶婧</t>
  </si>
  <si>
    <t>专业技术岗位（幼儿园教师）</t>
  </si>
  <si>
    <t>2017.07陕西学前师范学院学前教育专业</t>
  </si>
  <si>
    <t>南宁卓立实验学校 班主任</t>
  </si>
  <si>
    <t>吕思思</t>
  </si>
  <si>
    <t>专业技术岗位（美术教师）</t>
  </si>
  <si>
    <t>2017.07广西艺术学院视觉传达专业</t>
  </si>
  <si>
    <t>广西交通技师学院</t>
  </si>
  <si>
    <t>黄亭菊</t>
  </si>
  <si>
    <t>人事科干事</t>
  </si>
  <si>
    <t>1993.09</t>
  </si>
  <si>
    <t>2015.06广西民族大学商学院国际经济与贸易专业</t>
  </si>
  <si>
    <t>邓倩明</t>
  </si>
  <si>
    <t>人力资源管理</t>
  </si>
  <si>
    <t>1992.06</t>
  </si>
  <si>
    <t>2016.07广西科技大学管理学院公共事业管理专业</t>
  </si>
  <si>
    <t>广西创一信息科技有限公司</t>
  </si>
  <si>
    <t>李尚正</t>
  </si>
  <si>
    <t>党务管理</t>
  </si>
  <si>
    <t>1997.12</t>
  </si>
  <si>
    <t>2020.06广西外国语学院汉语言文学专业</t>
  </si>
  <si>
    <t>广西中煤地质有限责任公司</t>
  </si>
  <si>
    <t>李敏玲</t>
  </si>
  <si>
    <t>广西壮族自治区畜禽品种改良站</t>
  </si>
  <si>
    <t>胚胎工程岗1</t>
  </si>
  <si>
    <t>1988.04</t>
  </si>
  <si>
    <t>2015.06广西大学动物科学技术学院遗动物传育种与繁殖专业</t>
  </si>
  <si>
    <t>柳州市畜牧站</t>
  </si>
  <si>
    <t>李牮伸</t>
  </si>
  <si>
    <t>胚胎工程岗2</t>
  </si>
  <si>
    <t>1987.04</t>
  </si>
  <si>
    <t>2011.07昆明理工大学生命科学与技术学院制药工程专业</t>
  </si>
  <si>
    <t>云南健铭医药有限公司，质量管理部经理</t>
  </si>
  <si>
    <t>梁志敏</t>
  </si>
  <si>
    <t>种公牛培育岗</t>
  </si>
  <si>
    <t>1986.12</t>
  </si>
  <si>
    <t>大专</t>
  </si>
  <si>
    <t>2008.07广西农业职业技术学院畜牧兽医专业</t>
  </si>
  <si>
    <t>2011.07华中农业大学动物医学专业</t>
  </si>
  <si>
    <t>广西壮族自治区扶绥种畜场</t>
  </si>
  <si>
    <t>邹乐勤</t>
  </si>
  <si>
    <t>畜禽繁育与改良岗1</t>
  </si>
  <si>
    <t>2021.07广西大学动物科学技术学院动物遗传育种与繁殖专业</t>
  </si>
  <si>
    <t>黄丽云</t>
  </si>
  <si>
    <t>畜禽繁育与改良岗2</t>
  </si>
  <si>
    <t>1991.05</t>
  </si>
  <si>
    <t>2015.06广西大学动物科学技术学院动物医学专业</t>
  </si>
  <si>
    <t>广西百色市隆林各族自治县农业农村局  技术员</t>
  </si>
  <si>
    <t>黄子诚</t>
  </si>
  <si>
    <t>种猪育种岗</t>
  </si>
  <si>
    <t>1987.10</t>
  </si>
  <si>
    <t>2012.07广西大学动物科学技术学院动物医学专业</t>
  </si>
  <si>
    <t>南宁市良庆区那陈镇水产畜牧兽医站</t>
  </si>
  <si>
    <t>吴小伟</t>
  </si>
  <si>
    <t>基建管理岗</t>
  </si>
  <si>
    <t>1998.07</t>
  </si>
  <si>
    <t>2021.07南昌工程学院土木与建筑工程学院土木工程专业</t>
  </si>
  <si>
    <t>缪宗昌</t>
  </si>
  <si>
    <t>广西壮族自治区水产科学研究院</t>
  </si>
  <si>
    <t>综合管理</t>
  </si>
  <si>
    <t>1996.12</t>
  </si>
  <si>
    <t>2019.06河池学院经济与管理学院行政管理专业</t>
  </si>
  <si>
    <t>防城港市防城区滩营乡人民政府 “三支一扶”服务人员</t>
  </si>
  <si>
    <t>杨冬玲</t>
  </si>
  <si>
    <t>人事综合管理</t>
  </si>
  <si>
    <t>1995.09</t>
  </si>
  <si>
    <t>2018.07广西师范学院人力资源管理专业</t>
  </si>
  <si>
    <t>贵港市建源环保水务有限公司</t>
  </si>
  <si>
    <t>覃幼洁</t>
  </si>
  <si>
    <t>固定资产管理</t>
  </si>
  <si>
    <t>1990.06</t>
  </si>
  <si>
    <t>2012.06湖北民族学院财务管理专业</t>
  </si>
  <si>
    <t>贵港市中医医院财务</t>
  </si>
  <si>
    <t>何鑫</t>
  </si>
  <si>
    <t>基地项目管理</t>
  </si>
  <si>
    <t>2013.06广西交通职业技术学院工程造价专业</t>
  </si>
  <si>
    <t>2020.06广西科技大学函授土木工程专业</t>
  </si>
  <si>
    <t>待业</t>
  </si>
  <si>
    <t>韦艳玉</t>
  </si>
  <si>
    <t>2012.06广西水利电力职业技术学院水利与建筑工程系工程测量技术专业</t>
  </si>
  <si>
    <t>2017.06广西大学土木工程专业毕业</t>
  </si>
  <si>
    <t>防城港市国土资源信息中心工作人员</t>
  </si>
  <si>
    <t>何智昌</t>
  </si>
  <si>
    <t>水产养殖</t>
  </si>
  <si>
    <t>2018.07华南农业大学海洋学院水产养殖学专业</t>
  </si>
  <si>
    <t>朱威霖</t>
  </si>
  <si>
    <t>水产育种</t>
  </si>
  <si>
    <t>2016.06广西大学动物科学技术学院水产养殖专业</t>
  </si>
  <si>
    <t>卢玉典</t>
  </si>
  <si>
    <t>广西水产引育种中心</t>
  </si>
  <si>
    <t>遗传育种</t>
  </si>
  <si>
    <t>2021.01上海海洋大学水产养殖专业毕业</t>
  </si>
  <si>
    <t>67</t>
  </si>
  <si>
    <t>蒋漫</t>
  </si>
  <si>
    <t>广西农牧工程学校</t>
  </si>
  <si>
    <t>校医</t>
  </si>
  <si>
    <t>1995.11</t>
  </si>
  <si>
    <t>2016.06广西科技大学医学院助产专业</t>
  </si>
  <si>
    <t>2016.06广西科技大学医学院护理学专业</t>
  </si>
  <si>
    <t>百色市乐业县疾病预防控制中心</t>
  </si>
  <si>
    <t>唐楠</t>
  </si>
  <si>
    <t>汽修教师</t>
  </si>
  <si>
    <t>1990.02</t>
  </si>
  <si>
    <t>2013.06桂林电子科技大学数控技术专业毕业</t>
  </si>
  <si>
    <t>本科 学士</t>
  </si>
  <si>
    <t>2017.06桂林理工大学机械设计制造及其自动化专业毕业</t>
  </si>
  <si>
    <t>蓝慧君</t>
  </si>
  <si>
    <t>农学教师</t>
  </si>
  <si>
    <t>1994.12</t>
  </si>
  <si>
    <t>2016.07安徽农业大学茶与食品科技学院茶学专业毕业</t>
  </si>
  <si>
    <t>共青团柳北区委员会工作人员</t>
  </si>
  <si>
    <t>唐正阳</t>
  </si>
  <si>
    <t>语文教师</t>
  </si>
  <si>
    <t>2016.07北京师范大学文学院汉语言文学专业</t>
  </si>
  <si>
    <t>广西农牧工程学校语文教师</t>
  </si>
  <si>
    <t>蓝潇</t>
  </si>
  <si>
    <t>英语教师</t>
  </si>
  <si>
    <t>1988.07</t>
  </si>
  <si>
    <t>2013.07广西医科大学外国语学院英语专业</t>
  </si>
  <si>
    <t>广西来宾市忻城县委组织部干事</t>
  </si>
  <si>
    <t>刘洋</t>
  </si>
  <si>
    <t>广西桂林农业学校</t>
  </si>
  <si>
    <t>食品工程教师</t>
  </si>
  <si>
    <r>
      <rPr>
        <sz val="9"/>
        <rFont val="宋体"/>
        <charset val="134"/>
        <scheme val="minor"/>
      </rPr>
      <t>19</t>
    </r>
    <r>
      <rPr>
        <sz val="10"/>
        <rFont val="宋体"/>
        <charset val="134"/>
      </rPr>
      <t>94.06</t>
    </r>
  </si>
  <si>
    <r>
      <rPr>
        <sz val="9"/>
        <rFont val="宋体"/>
        <charset val="134"/>
        <scheme val="minor"/>
      </rPr>
      <t>201</t>
    </r>
    <r>
      <rPr>
        <sz val="10"/>
        <rFont val="宋体"/>
        <charset val="134"/>
      </rPr>
      <t>8.07上海大学生命科学学院食品科学与工程专业</t>
    </r>
  </si>
  <si>
    <t>广西桂林农业学校教师</t>
  </si>
  <si>
    <t>胡芸慧</t>
  </si>
  <si>
    <t>学前教育教师</t>
  </si>
  <si>
    <t>1997.05</t>
  </si>
  <si>
    <t>2019.07广西师范大学学前教育专业</t>
  </si>
  <si>
    <t>卢开茶</t>
  </si>
  <si>
    <t>广西梧州农业学校</t>
  </si>
  <si>
    <t>电子商务教师</t>
  </si>
  <si>
    <t>2015.07云南师范大学商学院会计学院会计学专业</t>
  </si>
  <si>
    <t>贺州土状元科技有限公司运营经理</t>
  </si>
  <si>
    <t>邹巧媛</t>
  </si>
  <si>
    <t>1990.05</t>
  </si>
  <si>
    <t>2015.06桂林医学院护理学院护理学专业</t>
  </si>
  <si>
    <t>广西梧州农业学校校医</t>
  </si>
  <si>
    <t>谢冰</t>
  </si>
  <si>
    <t>广西玉林农业学校</t>
  </si>
  <si>
    <t>计算机应用教师</t>
  </si>
  <si>
    <t>2016.06首都经济贸易大学信息学院计算机科学与技术专业</t>
  </si>
  <si>
    <t>中国移动通信集团广西有限公司陆川分公司</t>
  </si>
  <si>
    <t>姚明泉</t>
  </si>
  <si>
    <t>1991.11</t>
  </si>
  <si>
    <t>2016年6月广西科技大学车辆工程</t>
  </si>
  <si>
    <t>广西玉林农业学校教务科干事</t>
  </si>
  <si>
    <t>覃嫆清</t>
  </si>
  <si>
    <t>1995.02</t>
  </si>
  <si>
    <t>专科</t>
  </si>
  <si>
    <t>2016.06南宁学院会计与审计学院会计专业</t>
  </si>
  <si>
    <t>容县幼儿园团委副书记、出纳</t>
  </si>
  <si>
    <t>叶玲妤</t>
  </si>
  <si>
    <t>烹饪教师</t>
  </si>
  <si>
    <t>1994.11</t>
  </si>
  <si>
    <t>2017.06河北科技大学理工学院食品科学与工程专业</t>
  </si>
  <si>
    <t>玉林市玉州区消防救援大队防火岗文员</t>
  </si>
  <si>
    <t>林星烨</t>
  </si>
  <si>
    <t>机械教师</t>
  </si>
  <si>
    <t>2011.07河南科技大学机械设计制造及其自动化专业</t>
  </si>
  <si>
    <t>佛吉亚（柳州）汽车座椅销售有限公司</t>
  </si>
  <si>
    <t>韦嘉慧</t>
  </si>
  <si>
    <t>广西百色农业学校</t>
  </si>
  <si>
    <t>1984.01</t>
  </si>
  <si>
    <t>22007.6广西职业技术学院经济信息管理与计算机应用专业</t>
  </si>
  <si>
    <t xml:space="preserve">本科 </t>
  </si>
  <si>
    <t>2016.6河池学院会计学专业</t>
  </si>
  <si>
    <t>南宁市江南区吴圩镇初级中学</t>
  </si>
  <si>
    <t>黄美东</t>
  </si>
  <si>
    <t>广西钦州农业学校</t>
  </si>
  <si>
    <t>1992.01</t>
  </si>
  <si>
    <t>2014.07广西民族师范学院中文系汉语言文学专业</t>
  </si>
  <si>
    <t>2014.06广西民族师范学院中文系汉语言文学专业</t>
  </si>
  <si>
    <t>钦州市钦南区东场中学</t>
  </si>
  <si>
    <t>66.5</t>
  </si>
  <si>
    <t>胡小平</t>
  </si>
  <si>
    <t>历史教师</t>
  </si>
  <si>
    <t>1986.11</t>
  </si>
  <si>
    <t>2011.07广西民族大学民族学与社会学学院历史专业</t>
  </si>
  <si>
    <t>钦州市钦北区平吉中学</t>
  </si>
  <si>
    <t>70</t>
  </si>
  <si>
    <t>吴蔚楠</t>
  </si>
  <si>
    <t>水产教师</t>
  </si>
  <si>
    <t>1993.04</t>
  </si>
  <si>
    <t>2015.06华南农业大学动物学院水产养殖学专业</t>
  </si>
  <si>
    <t>68.5</t>
  </si>
  <si>
    <t>黄桂平</t>
  </si>
  <si>
    <t>广西机电工程学校</t>
  </si>
  <si>
    <t>德育课教师</t>
  </si>
  <si>
    <t>1990.10</t>
  </si>
  <si>
    <t>2014.07广西师范学院政法学院思想政治教育专业</t>
  </si>
  <si>
    <t>南宁外国语学校党政办干事</t>
  </si>
  <si>
    <t>黄兴妮</t>
  </si>
  <si>
    <t>体育课教师</t>
  </si>
  <si>
    <t>2019.06南宁师范大学体育学院体育专业</t>
  </si>
  <si>
    <t>广西体育产业协会</t>
  </si>
  <si>
    <t>凌鹏</t>
  </si>
  <si>
    <t>1987.12</t>
  </si>
  <si>
    <t>2011.06武汉体育学院体育教育专业</t>
  </si>
  <si>
    <t>隆安县公安局禁毒大队民警</t>
  </si>
  <si>
    <t>黄耀铭</t>
  </si>
  <si>
    <t>1998.10</t>
  </si>
  <si>
    <t>2021.07广西师范大学职业技术师范学院秘书学专业</t>
  </si>
  <si>
    <t>严赞</t>
  </si>
  <si>
    <t>1998.09</t>
  </si>
  <si>
    <t>2021.06广西师范大学秘书学专业</t>
  </si>
  <si>
    <t>韦江萍</t>
  </si>
  <si>
    <t>2017.06西南大学历史文化学院民族学院历史学（师范）专业</t>
  </si>
  <si>
    <t>2021.06西南大学历史文化学院民族学院学科教学（历史）专业</t>
  </si>
  <si>
    <t>广西壮族自治区柳江中学历史教师</t>
  </si>
  <si>
    <t>蒋芳军</t>
  </si>
  <si>
    <t>数学教师</t>
  </si>
  <si>
    <t>2017.06西南大学数学与统计学院数学与应用数学专业</t>
  </si>
  <si>
    <t>桂林市桂林中学数学教师</t>
  </si>
  <si>
    <t>李佳阳</t>
  </si>
  <si>
    <t>商务专业教师</t>
  </si>
  <si>
    <t>1993.06</t>
  </si>
  <si>
    <t>2016.06天津理工大学工商管理专业</t>
  </si>
  <si>
    <t>广西理工职业技术学校专任教师</t>
  </si>
  <si>
    <t>张鑫</t>
  </si>
  <si>
    <t>2020.06广西民族大学经济学院国际商务专业</t>
  </si>
  <si>
    <t>广西体育高等专科学校专职辅导员</t>
  </si>
  <si>
    <t>余晓坚</t>
  </si>
  <si>
    <t>汽修教师A岗</t>
  </si>
  <si>
    <t>2011.06南昌工程学院机械与电气工程学院车辆工程专业</t>
  </si>
  <si>
    <t>贵港市人大常委会社会建设委工作人员</t>
  </si>
  <si>
    <t>韦雨柔</t>
  </si>
  <si>
    <t>2017.07天津科技大学应用文理学院汽车服务工程专业</t>
  </si>
  <si>
    <t>大化瑶族自治县第三小学顶岗教师</t>
  </si>
  <si>
    <t>林检</t>
  </si>
  <si>
    <t>汽修教师B岗</t>
  </si>
  <si>
    <t>中专</t>
  </si>
  <si>
    <t>2009.07广西机电工程学校汽车运用与维修专业</t>
  </si>
  <si>
    <t>2017.01广西大学机械工程学院车辆工程专业</t>
  </si>
  <si>
    <t>广西机电工程学校教师</t>
  </si>
  <si>
    <t>刁剑</t>
  </si>
  <si>
    <t>音乐教师</t>
  </si>
  <si>
    <t>1986.08</t>
  </si>
  <si>
    <t>2010．6广西艺术学院音乐学院音乐学（音乐教育）专业</t>
  </si>
  <si>
    <t>刘永芳</t>
  </si>
  <si>
    <t>1988.11</t>
  </si>
  <si>
    <t>2012.06广西师范学院师园学院汉语言文学专业</t>
  </si>
  <si>
    <t>广西壮族自治区扶绥公路养护中心办公室档案员</t>
  </si>
  <si>
    <t>唐禹川</t>
  </si>
  <si>
    <t>美术教师</t>
  </si>
  <si>
    <t>2019.06广西艺术学院雕塑专业</t>
  </si>
  <si>
    <t>宾阳县墨塑书画培训美术老师</t>
  </si>
  <si>
    <t>韦程鹏</t>
  </si>
  <si>
    <t>1992.12</t>
  </si>
  <si>
    <t>2012.06广西建设职业技术学院土木工程系基础工程技术专业</t>
  </si>
  <si>
    <t>2020.06广西大学法学专业</t>
  </si>
  <si>
    <t>马山县土地开垦整理中心</t>
  </si>
  <si>
    <t>秦庆伟</t>
  </si>
  <si>
    <t>1997.01</t>
  </si>
  <si>
    <t>2020.06广西大学商学院会计学专业</t>
  </si>
  <si>
    <t>广西玉柴机器股份有限公司，价值工程</t>
  </si>
  <si>
    <t>刘标政</t>
  </si>
  <si>
    <t>机电专业教师</t>
  </si>
  <si>
    <t>2019.06湖南工学院电子信息工程专业</t>
  </si>
  <si>
    <t>中国人民财产保险股份有限公司桂林市分公司职员</t>
  </si>
  <si>
    <t>王卓宇</t>
  </si>
  <si>
    <t>1988.06</t>
  </si>
  <si>
    <t>2011.06桂林电子科技大学电子信息工程专业</t>
  </si>
  <si>
    <t>研究生班</t>
  </si>
  <si>
    <t>2015.09广西师范大学政治与公共管理学院行政管理专业</t>
  </si>
  <si>
    <t>玉林市人防指挥信息保障中心科员</t>
  </si>
  <si>
    <t>李艺斯</t>
  </si>
  <si>
    <t>心理学教师</t>
  </si>
  <si>
    <t>1990.07</t>
  </si>
  <si>
    <t>2013.06广西师范学院教育科学学院应用心理学专业</t>
  </si>
  <si>
    <t>南宁市社会福利医院人事和社会工作科工作人员</t>
  </si>
  <si>
    <t>赵欣辉</t>
  </si>
  <si>
    <t>旅游管理专业教师</t>
  </si>
  <si>
    <t>2020.07广西大学行健文理学院旅游管理专业</t>
  </si>
  <si>
    <t>南宁铁路运输法院书记员</t>
  </si>
  <si>
    <t>韦鑫宇</t>
  </si>
  <si>
    <t>加工制造专业教师</t>
  </si>
  <si>
    <t>1996.07</t>
  </si>
  <si>
    <t>2018.06广西大学机械工程学院机械设计制造及其自动化专业</t>
  </si>
  <si>
    <t>广西国有六万林场管理人员</t>
  </si>
  <si>
    <t>朱冬锦</t>
  </si>
  <si>
    <t>幼儿保育专业教师</t>
  </si>
  <si>
    <t>1998.11</t>
  </si>
  <si>
    <t>2020.07广西大学轻工与食品工程学院食品质量与安全专业</t>
  </si>
  <si>
    <t>王波</t>
  </si>
  <si>
    <t>广西水产畜牧学校</t>
  </si>
  <si>
    <t>电子信息教师</t>
  </si>
  <si>
    <t>1982.11</t>
  </si>
  <si>
    <t>2007.07广西交通职业技术学院</t>
  </si>
  <si>
    <t>2010.01 广西师范学院信息科学技术专业</t>
  </si>
  <si>
    <t>广西水产畜牧学校教师</t>
  </si>
  <si>
    <t>朱小宇</t>
  </si>
  <si>
    <t>电商教师</t>
  </si>
  <si>
    <t>2012.6广西师范学院物流管理专业</t>
  </si>
  <si>
    <t>潘雨俏</t>
  </si>
  <si>
    <t>工业设计教师</t>
  </si>
  <si>
    <t>1982.10</t>
  </si>
  <si>
    <t>2006.07广西大学工业设计专业</t>
  </si>
  <si>
    <t>马宇陶</t>
  </si>
  <si>
    <t>广西壮族自治区水产畜牧兽医技术培训中心</t>
  </si>
  <si>
    <t>培训、办公室综合管理</t>
  </si>
  <si>
    <t>1983.02</t>
  </si>
  <si>
    <t>2002.06湖北省孝感生物工程学校土地管理专业</t>
  </si>
  <si>
    <t>2018.06湖南农业大学水产养殖学专业</t>
  </si>
  <si>
    <t>广西壮族自治区扶绥种畜场综管员</t>
  </si>
  <si>
    <t>苏秋曲</t>
  </si>
  <si>
    <t>广西壮族自治区柳州种畜场</t>
  </si>
  <si>
    <t>文秘岗位</t>
  </si>
  <si>
    <t>2017.06广西民族大学文学院汉语言文学专业</t>
  </si>
  <si>
    <t>柳州市阳和工业新区社会事务局综合办工作人员</t>
  </si>
  <si>
    <t>韦克成</t>
  </si>
  <si>
    <t>1990.09</t>
  </si>
  <si>
    <t>2015.06广东海洋大学文学院汉语言文学专业</t>
  </si>
  <si>
    <t>茶洞镇民政社会事务管理所</t>
  </si>
  <si>
    <t>梁芯薇</t>
  </si>
  <si>
    <t>法律事务岗</t>
  </si>
  <si>
    <t>1997.10</t>
  </si>
  <si>
    <t>2020.06北京工商大学法学院法学专业</t>
  </si>
  <si>
    <t>龚富林</t>
  </si>
  <si>
    <t>群团岗位（二）</t>
  </si>
  <si>
    <t>2014年6月梧州学院行政管理（电子政务方向）专业毕业</t>
  </si>
  <si>
    <t>钦州市工程抗震设防技术咨询服务中心</t>
  </si>
  <si>
    <t>黄斌</t>
  </si>
  <si>
    <t>广西壮族自治区百朋种畜场</t>
  </si>
  <si>
    <t>人力资源</t>
  </si>
  <si>
    <t>2015.07广西财经学院市场营销专业</t>
  </si>
  <si>
    <t>来宾市合山市北泗镇经济发展服务中心工作人员</t>
  </si>
  <si>
    <t>佘秋苗</t>
  </si>
  <si>
    <t>财务</t>
  </si>
  <si>
    <t>2018.06广西外国语学院财务管理</t>
  </si>
  <si>
    <t>柳北区扶贫开发综合服务中心工作人员</t>
  </si>
  <si>
    <t>张媛芝</t>
  </si>
  <si>
    <t>2019.06北部湾大学经济管理学院财务管理专业</t>
  </si>
  <si>
    <t>柳州市商务局</t>
  </si>
  <si>
    <t>陈锋</t>
  </si>
  <si>
    <t>经济管理</t>
  </si>
  <si>
    <t>1986.10</t>
  </si>
  <si>
    <t>2012年7月江西南昌大学共青学院经济学专业毕业</t>
  </si>
  <si>
    <t>广西工程职业学院行政人员</t>
  </si>
  <si>
    <t>黄熙</t>
  </si>
  <si>
    <t>林业技术</t>
  </si>
  <si>
    <t>2017.06广西大学林学院林学专业</t>
  </si>
  <si>
    <t>南宁市西乡塘区市场监督管理局</t>
  </si>
  <si>
    <t>卢帅丞</t>
  </si>
  <si>
    <t>2017.1黑龙江省齐齐哈尔林业学校现代林业技术专业</t>
  </si>
  <si>
    <t>2020.06四川农业大学网络教育学院林业技术专业</t>
  </si>
  <si>
    <t>梁茂</t>
  </si>
  <si>
    <t>农业技术</t>
  </si>
  <si>
    <t>2017.07广西大学农学院农学专业</t>
  </si>
  <si>
    <t>鹿寨县中渡镇农业技术推广站</t>
  </si>
  <si>
    <t>翁明锐</t>
  </si>
  <si>
    <t>2013.07长江大学农业资源与环境专业毕业</t>
  </si>
  <si>
    <t>管琳琳</t>
  </si>
  <si>
    <t>1990.08</t>
  </si>
  <si>
    <t>2011.07广西农业职业技术学院植物保护专业</t>
  </si>
  <si>
    <t>广西阳朔县明祥农资经营部</t>
  </si>
  <si>
    <t>韦晓林</t>
  </si>
  <si>
    <t>农业技术员</t>
  </si>
  <si>
    <t>2011.07广西大学农学院农业资源与环境专业</t>
  </si>
  <si>
    <t>广西鱼峰区白沙镇农业与农机推广站，干事</t>
  </si>
  <si>
    <t>黄伶俐</t>
  </si>
  <si>
    <t>2000.02</t>
  </si>
  <si>
    <t>2021.07广西财经学院农村区域发展专业</t>
  </si>
  <si>
    <t>谢智</t>
  </si>
  <si>
    <t>畜牧兽医水产养殖技术员</t>
  </si>
  <si>
    <t>2021.07集美大学水产学院海洋渔业科学与技术专业</t>
  </si>
  <si>
    <t>韦建益</t>
  </si>
  <si>
    <t>1993.07</t>
  </si>
  <si>
    <t xml:space="preserve"> 2019.06华南农业大学养殖专业</t>
  </si>
  <si>
    <t>广西喜农智慧农业科技有限公司牛蛙养殖技术员</t>
  </si>
  <si>
    <t>周彬</t>
  </si>
  <si>
    <t>2017.06广西大学农学院蚕专业</t>
  </si>
  <si>
    <t>忻城县蚕业技术指导站站员</t>
  </si>
  <si>
    <t>银建省</t>
  </si>
  <si>
    <t>1991.02</t>
  </si>
  <si>
    <t>2016.06广西大学动物科学技术学院动物医学专业</t>
  </si>
  <si>
    <t>凭祥市友谊关口岸经济区管理委员会办公室副主任</t>
  </si>
  <si>
    <t>蓝宏纯</t>
  </si>
  <si>
    <t>2010.06西北民族大学生命科学与工程学院动物医学专业</t>
  </si>
  <si>
    <t>南宁青秀山风景名胜旅游开发有限责任公司园林技术员</t>
  </si>
  <si>
    <t>倪聪</t>
  </si>
  <si>
    <t>文秘工作岗位</t>
  </si>
  <si>
    <t>1987.03</t>
  </si>
  <si>
    <t>高中</t>
  </si>
  <si>
    <t>2004.07南宁市第十五中学</t>
  </si>
  <si>
    <t>2017.06广西师范大学成人教育学院汉语言文学专业</t>
  </si>
  <si>
    <t>广西桂学研究会</t>
  </si>
  <si>
    <t>肖雨</t>
  </si>
  <si>
    <t>财会岗位</t>
  </si>
  <si>
    <t xml:space="preserve"> 女</t>
  </si>
  <si>
    <t>2018.07广西师范大学职师学院物流管理专业</t>
  </si>
  <si>
    <t>李春晓</t>
  </si>
  <si>
    <t>2018.07广西民族大学相思湖学院文化产业管理专业</t>
  </si>
  <si>
    <t>中共南宁市邕宁区委组织部</t>
  </si>
  <si>
    <t>陆鑫浩</t>
  </si>
  <si>
    <t>法务工作岗位</t>
  </si>
  <si>
    <t>1992.07</t>
  </si>
  <si>
    <t>2018.07西北师范大学法学学院法学专业</t>
  </si>
  <si>
    <t>崇左市人民检察院</t>
  </si>
  <si>
    <t>雷耀建</t>
  </si>
  <si>
    <t>广西制造工程职业技术学院</t>
  </si>
  <si>
    <t>农业信息工程学院专任教师1</t>
  </si>
  <si>
    <t>2020.06南宁师范大学计算机应用技术专业</t>
  </si>
  <si>
    <t>广西幼儿师范高等专科学校、团委干事</t>
  </si>
  <si>
    <t>周海林</t>
  </si>
  <si>
    <t>农业信息工程学院专任教师2</t>
  </si>
  <si>
    <t>1980.04</t>
  </si>
  <si>
    <t>2001.07桂林空军学院计算机及应用专业</t>
  </si>
  <si>
    <t>本科
学士</t>
  </si>
  <si>
    <t>2009.07西南大学计算机科学与技术专业</t>
  </si>
  <si>
    <t>南宁市隆安县屏山乡国土规建环保安监站副站长</t>
  </si>
  <si>
    <t>梁御阳</t>
  </si>
  <si>
    <t>智能制造工程学院专任教师1</t>
  </si>
  <si>
    <t>2017.06重庆大学材料科学与工程学院材料科学与工程专业</t>
  </si>
  <si>
    <t>上汽通用五菱汽车股份有限公司重庆分公司</t>
  </si>
  <si>
    <t>梁继海</t>
  </si>
  <si>
    <t>智能制造工程学院专任教师2</t>
  </si>
  <si>
    <t>1980.09</t>
  </si>
  <si>
    <t>2003.07 天津职业技术师范学院机电应用技术专业</t>
  </si>
  <si>
    <t>2008.01 广西大学机械工程学院机械设计制造及其自动化专业</t>
  </si>
  <si>
    <t>广西魅力壮乡教育咨询有限公司  总经理</t>
  </si>
  <si>
    <t>刘京</t>
  </si>
  <si>
    <t>智能制造工程学院专任教师3</t>
  </si>
  <si>
    <t>2017.06湖北文理学院机械与汽车工程学院机械设计制造及其自动化专业</t>
  </si>
  <si>
    <t>襄阳技师学院</t>
  </si>
  <si>
    <t>曾俊升</t>
  </si>
  <si>
    <t>2017年6月广西师范大学机械设计制造及其自动化专业毕业</t>
  </si>
  <si>
    <t>柳州市柳北区沙塘镇海洲社区党建组织员</t>
  </si>
  <si>
    <t>陈杨</t>
  </si>
  <si>
    <t>交通输运工程学院专任教师2</t>
  </si>
  <si>
    <t>2015.07天津职业技术师范大学汽车服务工程</t>
  </si>
  <si>
    <t>广西交通技师学院汽车系专职教师</t>
  </si>
  <si>
    <t>黄秋溶</t>
  </si>
  <si>
    <t>1994.06</t>
  </si>
  <si>
    <t>2020.06南京师范大学外国语学院英语语言文学专业</t>
  </si>
  <si>
    <t>郭尽言</t>
  </si>
  <si>
    <t>体育教师1</t>
  </si>
  <si>
    <t>1991.06</t>
  </si>
  <si>
    <t>2020.12南宁师范大学体育与健康学院体育人文社会学专业</t>
  </si>
  <si>
    <t>2016.07华中科技大学土木工程专业</t>
  </si>
  <si>
    <t>南宁师范大学后勤处工程管理员</t>
  </si>
  <si>
    <t>覃永靠</t>
  </si>
  <si>
    <t>体育教师2</t>
  </si>
  <si>
    <t>1977.07</t>
  </si>
  <si>
    <t>1997.07月广西柳州地区民族师范学校体育专业</t>
  </si>
  <si>
    <t>2009.01北京体育大学体育教育专业</t>
  </si>
  <si>
    <t>合山市实验初级中学教师</t>
  </si>
  <si>
    <t>李端锋</t>
  </si>
  <si>
    <t>后勤保卫处管理干事</t>
  </si>
  <si>
    <t>2013.07毕业于北京航空航天大学北海学院园林专业</t>
  </si>
  <si>
    <t>南宁市城乡规划设计研究院有限公司职员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</si>
</sst>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rgb="FF333333"/>
      <name val="Arial"/>
      <charset val="134"/>
    </font>
    <font>
      <sz val="10"/>
      <color rgb="FF000000"/>
      <name val="仿宋"/>
      <charset val="134"/>
    </font>
    <font>
      <b/>
      <sz val="8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Dialog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u/>
      <sz val="11"/>
      <color theme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5" fillId="16" borderId="11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9" fillId="0" borderId="0"/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2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超链接 2 2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3" xfId="59"/>
    <cellStyle name="常规 4" xfId="60"/>
    <cellStyle name="常规 5" xfId="61"/>
    <cellStyle name="常规 7" xfId="62"/>
    <cellStyle name="超链接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&#32771;&#22330;&#35797;&#35762;&#25104;&#32489;&#27719;&#24635;&#34920;7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(表四）"/>
    </sheetNames>
    <sheetDataSet>
      <sheetData sheetId="0" refreshError="1">
        <row r="5">
          <cell r="B5" t="str">
            <v>陈宇向</v>
          </cell>
          <cell r="C5" t="str">
            <v>智能制造工程学院专任教师2</v>
          </cell>
          <cell r="D5">
            <v>8.2</v>
          </cell>
          <cell r="E5">
            <v>6.8</v>
          </cell>
          <cell r="F5">
            <v>7.8</v>
          </cell>
          <cell r="G5">
            <v>6.8</v>
          </cell>
          <cell r="H5">
            <v>7.8</v>
          </cell>
          <cell r="I5">
            <v>8</v>
          </cell>
          <cell r="J5">
            <v>7.2</v>
          </cell>
          <cell r="K5">
            <v>7.4</v>
          </cell>
          <cell r="L5">
            <v>7</v>
          </cell>
          <cell r="M5">
            <v>7.4</v>
          </cell>
          <cell r="N5">
            <v>74.4</v>
          </cell>
        </row>
        <row r="6">
          <cell r="B6" t="str">
            <v>阙福玲</v>
          </cell>
          <cell r="C6" t="str">
            <v>智能制造工程学院专任教师2</v>
          </cell>
          <cell r="D6">
            <v>8.2</v>
          </cell>
          <cell r="E6">
            <v>7.5</v>
          </cell>
          <cell r="F6">
            <v>8.3</v>
          </cell>
          <cell r="G6">
            <v>8.4</v>
          </cell>
          <cell r="H6">
            <v>8.1</v>
          </cell>
          <cell r="I6">
            <v>8</v>
          </cell>
          <cell r="J6">
            <v>7.8</v>
          </cell>
          <cell r="K6">
            <v>8</v>
          </cell>
          <cell r="L6">
            <v>7.2</v>
          </cell>
          <cell r="M6">
            <v>6.6</v>
          </cell>
          <cell r="N6">
            <v>78.1</v>
          </cell>
        </row>
        <row r="7">
          <cell r="B7" t="str">
            <v>胡双军</v>
          </cell>
          <cell r="C7" t="str">
            <v>智能制造工程学院专任教师2</v>
          </cell>
          <cell r="D7">
            <v>8</v>
          </cell>
          <cell r="E7">
            <v>7.4</v>
          </cell>
          <cell r="F7">
            <v>8.1</v>
          </cell>
          <cell r="G7">
            <v>8.6</v>
          </cell>
          <cell r="H7">
            <v>8.1</v>
          </cell>
          <cell r="I7">
            <v>8.1</v>
          </cell>
          <cell r="J7">
            <v>7.9</v>
          </cell>
          <cell r="K7">
            <v>7.7</v>
          </cell>
          <cell r="L7">
            <v>7.5</v>
          </cell>
          <cell r="M7">
            <v>7.2</v>
          </cell>
          <cell r="N7">
            <v>78.6</v>
          </cell>
        </row>
        <row r="8">
          <cell r="B8" t="str">
            <v>庞静</v>
          </cell>
          <cell r="C8" t="str">
            <v>智能制造工程学院专任教师2</v>
          </cell>
          <cell r="D8">
            <v>8.4</v>
          </cell>
          <cell r="E8">
            <v>7.4</v>
          </cell>
          <cell r="F8">
            <v>7.6</v>
          </cell>
          <cell r="G8">
            <v>8.2</v>
          </cell>
          <cell r="H8">
            <v>8</v>
          </cell>
          <cell r="I8">
            <v>8.2</v>
          </cell>
          <cell r="J8">
            <v>7.3</v>
          </cell>
          <cell r="K8">
            <v>8.2</v>
          </cell>
          <cell r="L8">
            <v>7.3</v>
          </cell>
          <cell r="M8">
            <v>7.1</v>
          </cell>
          <cell r="N8">
            <v>77.7</v>
          </cell>
        </row>
        <row r="9">
          <cell r="B9" t="str">
            <v>梁继海</v>
          </cell>
          <cell r="C9" t="str">
            <v>智能制造工程学院专任教师2</v>
          </cell>
          <cell r="D9">
            <v>8.6</v>
          </cell>
          <cell r="E9">
            <v>8.8</v>
          </cell>
          <cell r="F9">
            <v>8.1</v>
          </cell>
          <cell r="G9">
            <v>8.6</v>
          </cell>
          <cell r="H9">
            <v>8.3</v>
          </cell>
          <cell r="I9">
            <v>8.4</v>
          </cell>
          <cell r="J9">
            <v>7.7</v>
          </cell>
          <cell r="K9">
            <v>8.1</v>
          </cell>
          <cell r="L9">
            <v>7.7</v>
          </cell>
          <cell r="M9">
            <v>7.4</v>
          </cell>
          <cell r="N9">
            <v>81.7</v>
          </cell>
        </row>
        <row r="10">
          <cell r="B10" t="str">
            <v>雷耀建</v>
          </cell>
          <cell r="C10" t="str">
            <v>农业信息工程学院专任教师1</v>
          </cell>
          <cell r="D10">
            <v>9</v>
          </cell>
          <cell r="E10">
            <v>8.2</v>
          </cell>
          <cell r="F10">
            <v>8.8</v>
          </cell>
          <cell r="G10">
            <v>9</v>
          </cell>
          <cell r="H10">
            <v>8.3</v>
          </cell>
          <cell r="I10">
            <v>8.4</v>
          </cell>
          <cell r="J10">
            <v>8</v>
          </cell>
          <cell r="K10">
            <v>8.5</v>
          </cell>
          <cell r="L10">
            <v>7.9</v>
          </cell>
          <cell r="M10">
            <v>7.5</v>
          </cell>
          <cell r="N10">
            <v>83.6</v>
          </cell>
        </row>
        <row r="11">
          <cell r="B11" t="str">
            <v>缺考</v>
          </cell>
          <cell r="C11" t="str">
            <v>农业信息工程学院专任教师1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>缺考</v>
          </cell>
        </row>
        <row r="12">
          <cell r="B12" t="str">
            <v>缺考</v>
          </cell>
          <cell r="C12" t="str">
            <v>农业信息工程学院专任教师1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>缺考</v>
          </cell>
        </row>
        <row r="13">
          <cell r="B13" t="str">
            <v>梁御阳</v>
          </cell>
          <cell r="C13" t="str">
            <v>智能制造工程学院专任教师1</v>
          </cell>
          <cell r="D13">
            <v>8.4</v>
          </cell>
          <cell r="E13">
            <v>7</v>
          </cell>
          <cell r="F13">
            <v>8.2</v>
          </cell>
          <cell r="G13">
            <v>8.6</v>
          </cell>
          <cell r="H13">
            <v>7.8</v>
          </cell>
          <cell r="I13">
            <v>8.2</v>
          </cell>
          <cell r="J13">
            <v>7.7</v>
          </cell>
          <cell r="K13">
            <v>8.3</v>
          </cell>
          <cell r="L13">
            <v>7.2</v>
          </cell>
          <cell r="M13">
            <v>7.4</v>
          </cell>
          <cell r="N13">
            <v>78.8</v>
          </cell>
        </row>
        <row r="14">
          <cell r="B14" t="str">
            <v>缺考</v>
          </cell>
          <cell r="C14" t="str">
            <v>智能制造工程学院专任教师1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>缺考</v>
          </cell>
        </row>
        <row r="15">
          <cell r="B15" t="str">
            <v>庄功伟</v>
          </cell>
          <cell r="C15" t="str">
            <v>智能制造工程学院专任教师1</v>
          </cell>
          <cell r="D15">
            <v>7.8</v>
          </cell>
          <cell r="E15">
            <v>6.8</v>
          </cell>
          <cell r="F15">
            <v>7.8</v>
          </cell>
          <cell r="G15">
            <v>7</v>
          </cell>
          <cell r="H15">
            <v>7.4</v>
          </cell>
          <cell r="I15">
            <v>7.8</v>
          </cell>
          <cell r="J15">
            <v>6.6</v>
          </cell>
          <cell r="K15">
            <v>7.2</v>
          </cell>
          <cell r="L15">
            <v>6.2</v>
          </cell>
          <cell r="M15">
            <v>7.2</v>
          </cell>
          <cell r="N15">
            <v>71.8</v>
          </cell>
        </row>
        <row r="16">
          <cell r="B16" t="str">
            <v>覃万龙</v>
          </cell>
          <cell r="C16" t="str">
            <v>智能制造工程学院专任教师3</v>
          </cell>
          <cell r="D16">
            <v>8.8</v>
          </cell>
          <cell r="E16">
            <v>7</v>
          </cell>
          <cell r="F16">
            <v>8</v>
          </cell>
          <cell r="G16">
            <v>8.4</v>
          </cell>
          <cell r="H16">
            <v>8</v>
          </cell>
          <cell r="I16">
            <v>7.6</v>
          </cell>
          <cell r="J16">
            <v>7.2</v>
          </cell>
          <cell r="K16">
            <v>8</v>
          </cell>
          <cell r="L16">
            <v>7.4</v>
          </cell>
          <cell r="M16">
            <v>8</v>
          </cell>
          <cell r="N16">
            <v>78.4</v>
          </cell>
        </row>
        <row r="17">
          <cell r="B17" t="str">
            <v>刘京</v>
          </cell>
          <cell r="C17" t="str">
            <v>智能制造工程学院专任教师3</v>
          </cell>
          <cell r="D17">
            <v>8.6</v>
          </cell>
          <cell r="E17">
            <v>7.8</v>
          </cell>
          <cell r="F17">
            <v>8.6</v>
          </cell>
          <cell r="G17">
            <v>9</v>
          </cell>
          <cell r="H17">
            <v>8.4</v>
          </cell>
          <cell r="I17">
            <v>8.4</v>
          </cell>
          <cell r="J17">
            <v>8.4</v>
          </cell>
          <cell r="K17">
            <v>9</v>
          </cell>
          <cell r="L17">
            <v>8</v>
          </cell>
          <cell r="M17">
            <v>7.6</v>
          </cell>
          <cell r="N17">
            <v>83.8</v>
          </cell>
        </row>
        <row r="18">
          <cell r="B18" t="str">
            <v>曾俊升</v>
          </cell>
          <cell r="C18" t="str">
            <v>智能制造工程学院专任教师3</v>
          </cell>
          <cell r="D18">
            <v>8.2</v>
          </cell>
          <cell r="E18">
            <v>6.8</v>
          </cell>
          <cell r="F18">
            <v>8</v>
          </cell>
          <cell r="G18">
            <v>7.8</v>
          </cell>
          <cell r="H18">
            <v>7.8</v>
          </cell>
          <cell r="I18">
            <v>8</v>
          </cell>
          <cell r="J18">
            <v>7.3</v>
          </cell>
          <cell r="K18">
            <v>7.6</v>
          </cell>
          <cell r="L18">
            <v>6.9</v>
          </cell>
          <cell r="M18">
            <v>7</v>
          </cell>
          <cell r="N18">
            <v>75.4</v>
          </cell>
        </row>
        <row r="19">
          <cell r="B19" t="str">
            <v>黄和</v>
          </cell>
          <cell r="C19" t="str">
            <v>智能制造工程学院专任教师3</v>
          </cell>
          <cell r="D19">
            <v>8.2</v>
          </cell>
          <cell r="E19">
            <v>7.2</v>
          </cell>
          <cell r="F19">
            <v>8</v>
          </cell>
          <cell r="G19">
            <v>8.4</v>
          </cell>
          <cell r="H19">
            <v>7.6</v>
          </cell>
          <cell r="I19">
            <v>7.6</v>
          </cell>
          <cell r="J19">
            <v>7</v>
          </cell>
          <cell r="K19">
            <v>7.6</v>
          </cell>
          <cell r="L19">
            <v>7.6</v>
          </cell>
          <cell r="M19">
            <v>7.4</v>
          </cell>
          <cell r="N19">
            <v>76.6</v>
          </cell>
        </row>
        <row r="20">
          <cell r="B20" t="str">
            <v>马成浩</v>
          </cell>
          <cell r="C20" t="str">
            <v>智能制造工程学院专任教师3</v>
          </cell>
          <cell r="D20">
            <v>8.4</v>
          </cell>
          <cell r="E20">
            <v>7.4</v>
          </cell>
          <cell r="F20">
            <v>8</v>
          </cell>
          <cell r="G20">
            <v>8.4</v>
          </cell>
          <cell r="H20">
            <v>8</v>
          </cell>
          <cell r="I20">
            <v>7.8</v>
          </cell>
          <cell r="J20">
            <v>7.7</v>
          </cell>
          <cell r="K20">
            <v>8.1</v>
          </cell>
          <cell r="L20">
            <v>7.5</v>
          </cell>
          <cell r="M20">
            <v>7.1</v>
          </cell>
          <cell r="N20">
            <v>78.4</v>
          </cell>
        </row>
        <row r="21">
          <cell r="B21" t="str">
            <v>陈宽</v>
          </cell>
          <cell r="C21" t="str">
            <v>智能制造工程学院专任教师3</v>
          </cell>
          <cell r="D21">
            <v>8</v>
          </cell>
          <cell r="E21">
            <v>6.2</v>
          </cell>
          <cell r="F21">
            <v>6.8</v>
          </cell>
          <cell r="G21">
            <v>7.6</v>
          </cell>
          <cell r="H21">
            <v>7.1</v>
          </cell>
          <cell r="I21">
            <v>7.2</v>
          </cell>
          <cell r="J21">
            <v>6.6</v>
          </cell>
          <cell r="K21">
            <v>7</v>
          </cell>
          <cell r="L21">
            <v>6.6</v>
          </cell>
          <cell r="M21">
            <v>7.2</v>
          </cell>
          <cell r="N21">
            <v>70.3</v>
          </cell>
        </row>
        <row r="22">
          <cell r="B22" t="str">
            <v>缺考</v>
          </cell>
          <cell r="C22" t="str">
            <v>农业信息工程学院专任教师2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>缺考</v>
          </cell>
        </row>
        <row r="23">
          <cell r="B23" t="str">
            <v>缺考</v>
          </cell>
          <cell r="C23" t="str">
            <v>农业信息工程学院专任教师2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>缺考</v>
          </cell>
        </row>
        <row r="24">
          <cell r="B24" t="str">
            <v>缺考</v>
          </cell>
          <cell r="C24" t="str">
            <v>农业信息工程学院专任教师2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>缺考</v>
          </cell>
        </row>
        <row r="25">
          <cell r="B25" t="str">
            <v>罗秋萍</v>
          </cell>
          <cell r="C25" t="str">
            <v>农业信息工程学院专任教师2</v>
          </cell>
          <cell r="D25">
            <v>8</v>
          </cell>
          <cell r="E25">
            <v>5.5</v>
          </cell>
          <cell r="F25">
            <v>7.8</v>
          </cell>
          <cell r="G25">
            <v>8</v>
          </cell>
          <cell r="H25">
            <v>7.8</v>
          </cell>
          <cell r="I25">
            <v>7.6</v>
          </cell>
          <cell r="J25">
            <v>6.8</v>
          </cell>
          <cell r="K25">
            <v>7.2</v>
          </cell>
          <cell r="L25">
            <v>6.8</v>
          </cell>
          <cell r="M25">
            <v>7</v>
          </cell>
          <cell r="N25">
            <v>72.5</v>
          </cell>
        </row>
        <row r="26">
          <cell r="B26" t="str">
            <v>周海林</v>
          </cell>
          <cell r="C26" t="str">
            <v>农业信息工程学院专任教师2</v>
          </cell>
          <cell r="D26">
            <v>8.6</v>
          </cell>
          <cell r="E26">
            <v>7.7</v>
          </cell>
          <cell r="F26">
            <v>7.8</v>
          </cell>
          <cell r="G26">
            <v>8.4</v>
          </cell>
          <cell r="H26">
            <v>7.6</v>
          </cell>
          <cell r="I26">
            <v>7.8</v>
          </cell>
          <cell r="J26">
            <v>7.6</v>
          </cell>
          <cell r="K26">
            <v>7.6</v>
          </cell>
          <cell r="L26">
            <v>7.6</v>
          </cell>
          <cell r="M26">
            <v>7.8</v>
          </cell>
          <cell r="N26">
            <v>78.5</v>
          </cell>
        </row>
        <row r="27">
          <cell r="B27" t="str">
            <v>刘丽萍</v>
          </cell>
          <cell r="C27" t="str">
            <v>农业信息工程学院专任教师2</v>
          </cell>
          <cell r="D27">
            <v>8</v>
          </cell>
          <cell r="E27">
            <v>6.6</v>
          </cell>
          <cell r="F27">
            <v>7.6</v>
          </cell>
          <cell r="G27">
            <v>7.8</v>
          </cell>
          <cell r="H27">
            <v>8</v>
          </cell>
          <cell r="I27">
            <v>7.8</v>
          </cell>
          <cell r="J27">
            <v>7</v>
          </cell>
          <cell r="K27">
            <v>7.8</v>
          </cell>
          <cell r="L27">
            <v>7</v>
          </cell>
          <cell r="M27">
            <v>7</v>
          </cell>
          <cell r="N27">
            <v>74.6</v>
          </cell>
        </row>
        <row r="28">
          <cell r="B28" t="str">
            <v>缺考</v>
          </cell>
          <cell r="C28" t="str">
            <v>农业信息工程学院专任教师2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>缺考</v>
          </cell>
        </row>
        <row r="29">
          <cell r="B29" t="str">
            <v>阮银梅</v>
          </cell>
          <cell r="C29" t="str">
            <v>农业信息工程学院专任教师2</v>
          </cell>
          <cell r="D29">
            <v>7.8</v>
          </cell>
          <cell r="E29">
            <v>7.5</v>
          </cell>
          <cell r="F29">
            <v>7.6</v>
          </cell>
          <cell r="G29">
            <v>8.2</v>
          </cell>
          <cell r="H29">
            <v>8</v>
          </cell>
          <cell r="I29">
            <v>7.8</v>
          </cell>
          <cell r="J29">
            <v>7.7</v>
          </cell>
          <cell r="K29">
            <v>7.9</v>
          </cell>
          <cell r="L29">
            <v>7.3</v>
          </cell>
          <cell r="M29">
            <v>7.4</v>
          </cell>
          <cell r="N29">
            <v>77.2</v>
          </cell>
        </row>
        <row r="30">
          <cell r="B30" t="str">
            <v>黄秋溶</v>
          </cell>
          <cell r="C30" t="str">
            <v>英语教师</v>
          </cell>
          <cell r="D30">
            <v>8.8</v>
          </cell>
          <cell r="E30">
            <v>8</v>
          </cell>
          <cell r="F30">
            <v>8.4</v>
          </cell>
          <cell r="G30">
            <v>8.6</v>
          </cell>
          <cell r="H30">
            <v>7.8</v>
          </cell>
          <cell r="I30">
            <v>7.8</v>
          </cell>
          <cell r="J30">
            <v>8</v>
          </cell>
          <cell r="K30">
            <v>8.4</v>
          </cell>
          <cell r="L30">
            <v>8.4</v>
          </cell>
          <cell r="M30">
            <v>8</v>
          </cell>
          <cell r="N30">
            <v>82.2</v>
          </cell>
        </row>
        <row r="31">
          <cell r="B31" t="str">
            <v>黄红</v>
          </cell>
          <cell r="C31" t="str">
            <v>英语教师</v>
          </cell>
          <cell r="D31">
            <v>8.2</v>
          </cell>
          <cell r="E31">
            <v>7.2</v>
          </cell>
          <cell r="F31">
            <v>7.8</v>
          </cell>
          <cell r="G31">
            <v>7.8</v>
          </cell>
          <cell r="H31">
            <v>7.4</v>
          </cell>
          <cell r="I31">
            <v>7.8</v>
          </cell>
          <cell r="J31">
            <v>7.2</v>
          </cell>
          <cell r="K31">
            <v>7.8</v>
          </cell>
          <cell r="L31">
            <v>7.2</v>
          </cell>
          <cell r="M31">
            <v>6.8</v>
          </cell>
          <cell r="N31">
            <v>75.2</v>
          </cell>
        </row>
        <row r="32">
          <cell r="B32" t="str">
            <v>隆小芬</v>
          </cell>
          <cell r="C32" t="str">
            <v>英语教师</v>
          </cell>
          <cell r="D32">
            <v>7.2</v>
          </cell>
          <cell r="E32">
            <v>6.4</v>
          </cell>
          <cell r="F32">
            <v>8</v>
          </cell>
          <cell r="G32">
            <v>7.6</v>
          </cell>
          <cell r="H32">
            <v>7.2</v>
          </cell>
          <cell r="I32">
            <v>7.4</v>
          </cell>
          <cell r="J32">
            <v>7</v>
          </cell>
          <cell r="K32">
            <v>7.2</v>
          </cell>
          <cell r="L32">
            <v>7.2</v>
          </cell>
          <cell r="M32">
            <v>7</v>
          </cell>
          <cell r="N32">
            <v>72.2</v>
          </cell>
        </row>
        <row r="33">
          <cell r="B33" t="str">
            <v>卢冰</v>
          </cell>
          <cell r="C33" t="str">
            <v>英语教师</v>
          </cell>
          <cell r="D33">
            <v>8.4</v>
          </cell>
          <cell r="E33">
            <v>7.2</v>
          </cell>
          <cell r="F33">
            <v>8.4</v>
          </cell>
          <cell r="G33">
            <v>8</v>
          </cell>
          <cell r="H33">
            <v>8</v>
          </cell>
          <cell r="I33">
            <v>8</v>
          </cell>
          <cell r="J33">
            <v>7.8</v>
          </cell>
          <cell r="K33">
            <v>7.8</v>
          </cell>
          <cell r="L33">
            <v>7.6</v>
          </cell>
          <cell r="M33">
            <v>7.4</v>
          </cell>
          <cell r="N33">
            <v>78.6</v>
          </cell>
        </row>
        <row r="34">
          <cell r="B34" t="str">
            <v>蒙楠</v>
          </cell>
          <cell r="C34" t="str">
            <v>机电工程学院专任教师2</v>
          </cell>
          <cell r="D34">
            <v>8</v>
          </cell>
          <cell r="E34">
            <v>8</v>
          </cell>
          <cell r="F34">
            <v>8.4</v>
          </cell>
          <cell r="G34">
            <v>7.6</v>
          </cell>
          <cell r="H34">
            <v>7.8</v>
          </cell>
          <cell r="I34">
            <v>8</v>
          </cell>
          <cell r="J34">
            <v>7</v>
          </cell>
          <cell r="K34">
            <v>7.8</v>
          </cell>
          <cell r="L34">
            <v>7.6</v>
          </cell>
          <cell r="M34">
            <v>7</v>
          </cell>
          <cell r="N34">
            <v>77.2</v>
          </cell>
        </row>
        <row r="35">
          <cell r="B35" t="str">
            <v>缺考</v>
          </cell>
          <cell r="C35" t="str">
            <v>机电工程学院专任教师2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B36" t="str">
            <v>李珍珍</v>
          </cell>
          <cell r="C36" t="str">
            <v>机电工程学院专任教师2</v>
          </cell>
          <cell r="D36">
            <v>8.2</v>
          </cell>
          <cell r="E36">
            <v>8.6</v>
          </cell>
          <cell r="F36">
            <v>8.2</v>
          </cell>
          <cell r="G36">
            <v>8.2</v>
          </cell>
          <cell r="H36">
            <v>8</v>
          </cell>
          <cell r="I36">
            <v>8.6</v>
          </cell>
          <cell r="J36">
            <v>8.4</v>
          </cell>
          <cell r="K36">
            <v>8.4</v>
          </cell>
          <cell r="L36">
            <v>8.2</v>
          </cell>
          <cell r="M36">
            <v>7.6</v>
          </cell>
          <cell r="N36">
            <v>82.4</v>
          </cell>
        </row>
        <row r="37">
          <cell r="B37" t="str">
            <v>蒋正义</v>
          </cell>
          <cell r="C37" t="str">
            <v>机电工程学院专任教师2</v>
          </cell>
          <cell r="D37">
            <v>7.6</v>
          </cell>
          <cell r="E37">
            <v>6.8</v>
          </cell>
          <cell r="F37">
            <v>7.8</v>
          </cell>
          <cell r="G37">
            <v>7.2</v>
          </cell>
          <cell r="H37">
            <v>7.4</v>
          </cell>
          <cell r="I37">
            <v>7.4</v>
          </cell>
          <cell r="J37">
            <v>7.2</v>
          </cell>
          <cell r="K37">
            <v>7</v>
          </cell>
          <cell r="L37">
            <v>6.8</v>
          </cell>
          <cell r="M37">
            <v>7.4</v>
          </cell>
          <cell r="N37">
            <v>72.6</v>
          </cell>
        </row>
        <row r="38">
          <cell r="B38" t="str">
            <v>罗丹</v>
          </cell>
          <cell r="C38" t="str">
            <v>机电工程学院专任教师2</v>
          </cell>
          <cell r="D38">
            <v>8</v>
          </cell>
          <cell r="E38">
            <v>7.8</v>
          </cell>
          <cell r="F38">
            <v>8.4</v>
          </cell>
          <cell r="G38">
            <v>7.8</v>
          </cell>
          <cell r="H38">
            <v>8</v>
          </cell>
          <cell r="I38">
            <v>8</v>
          </cell>
          <cell r="J38">
            <v>7.6</v>
          </cell>
          <cell r="K38">
            <v>7.6</v>
          </cell>
          <cell r="L38">
            <v>7.8</v>
          </cell>
          <cell r="M38">
            <v>7.2</v>
          </cell>
          <cell r="N38">
            <v>78.2</v>
          </cell>
        </row>
        <row r="39">
          <cell r="B39" t="str">
            <v>黎庆荣</v>
          </cell>
          <cell r="C39" t="str">
            <v>机电工程学院专任教师2</v>
          </cell>
          <cell r="D39">
            <v>7.8</v>
          </cell>
          <cell r="E39">
            <v>7</v>
          </cell>
          <cell r="F39">
            <v>7.8</v>
          </cell>
          <cell r="G39">
            <v>7.6</v>
          </cell>
          <cell r="H39">
            <v>7.6</v>
          </cell>
          <cell r="I39">
            <v>7.4</v>
          </cell>
          <cell r="J39">
            <v>7.6</v>
          </cell>
          <cell r="K39">
            <v>7.2</v>
          </cell>
          <cell r="L39">
            <v>7</v>
          </cell>
          <cell r="M39">
            <v>7.2</v>
          </cell>
          <cell r="N39">
            <v>74.2</v>
          </cell>
        </row>
        <row r="40">
          <cell r="B40" t="str">
            <v>缺考</v>
          </cell>
          <cell r="C40" t="str">
            <v>机电工程学院专任教师2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B41" t="str">
            <v>周健宁</v>
          </cell>
          <cell r="C41" t="str">
            <v>机电工程学院专任教师2</v>
          </cell>
          <cell r="D41">
            <v>8</v>
          </cell>
          <cell r="E41">
            <v>7</v>
          </cell>
          <cell r="F41">
            <v>7</v>
          </cell>
          <cell r="G41">
            <v>7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6.6</v>
          </cell>
          <cell r="M41">
            <v>7</v>
          </cell>
          <cell r="N41">
            <v>70.6</v>
          </cell>
        </row>
        <row r="42">
          <cell r="B42" t="str">
            <v>缺考</v>
          </cell>
          <cell r="C42" t="str">
            <v>机电工程学院专任教师2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B43" t="str">
            <v>刘跃章</v>
          </cell>
          <cell r="C43" t="str">
            <v>机电工程学院专任教师2</v>
          </cell>
          <cell r="D43">
            <v>8</v>
          </cell>
          <cell r="E43">
            <v>7.8</v>
          </cell>
          <cell r="F43">
            <v>8</v>
          </cell>
          <cell r="G43">
            <v>8</v>
          </cell>
          <cell r="H43">
            <v>8</v>
          </cell>
          <cell r="I43">
            <v>8</v>
          </cell>
          <cell r="J43">
            <v>8.4</v>
          </cell>
          <cell r="K43">
            <v>8</v>
          </cell>
          <cell r="L43">
            <v>7.2</v>
          </cell>
          <cell r="M43">
            <v>7.8</v>
          </cell>
          <cell r="N43">
            <v>79.2</v>
          </cell>
        </row>
        <row r="44">
          <cell r="B44" t="str">
            <v>刘凯锋</v>
          </cell>
          <cell r="C44" t="str">
            <v>机电工程学院专任教师2</v>
          </cell>
          <cell r="D44">
            <v>7</v>
          </cell>
          <cell r="E44">
            <v>6.6</v>
          </cell>
          <cell r="F44">
            <v>6.8</v>
          </cell>
          <cell r="G44">
            <v>6.8</v>
          </cell>
          <cell r="H44">
            <v>7</v>
          </cell>
          <cell r="I44">
            <v>6.8</v>
          </cell>
          <cell r="J44">
            <v>6.4</v>
          </cell>
          <cell r="K44">
            <v>6.4</v>
          </cell>
          <cell r="L44">
            <v>6.2</v>
          </cell>
          <cell r="M44">
            <v>6.8</v>
          </cell>
          <cell r="N44">
            <v>66.8</v>
          </cell>
        </row>
        <row r="45">
          <cell r="B45" t="str">
            <v>万远志</v>
          </cell>
          <cell r="C45" t="str">
            <v>机电工程学院专任教师2</v>
          </cell>
          <cell r="D45">
            <v>7.8</v>
          </cell>
          <cell r="E45">
            <v>7.2</v>
          </cell>
          <cell r="F45">
            <v>7.8</v>
          </cell>
          <cell r="G45">
            <v>7.2</v>
          </cell>
          <cell r="H45">
            <v>7.6</v>
          </cell>
          <cell r="I45">
            <v>7.6</v>
          </cell>
          <cell r="J45">
            <v>7.4</v>
          </cell>
          <cell r="K45">
            <v>7</v>
          </cell>
          <cell r="L45">
            <v>7.2</v>
          </cell>
          <cell r="M45">
            <v>7</v>
          </cell>
          <cell r="N45">
            <v>73.8</v>
          </cell>
        </row>
        <row r="46">
          <cell r="B46" t="str">
            <v>林青琏</v>
          </cell>
          <cell r="C46" t="str">
            <v>机电工程学院专任教师2</v>
          </cell>
          <cell r="D46">
            <v>7.6</v>
          </cell>
          <cell r="E46">
            <v>6.6</v>
          </cell>
          <cell r="F46">
            <v>7</v>
          </cell>
          <cell r="G46">
            <v>7.4</v>
          </cell>
          <cell r="H46">
            <v>6.8</v>
          </cell>
          <cell r="I46">
            <v>7</v>
          </cell>
          <cell r="J46">
            <v>6.6</v>
          </cell>
          <cell r="K46">
            <v>6.6</v>
          </cell>
          <cell r="L46">
            <v>6.4</v>
          </cell>
          <cell r="M46">
            <v>6.6</v>
          </cell>
          <cell r="N46">
            <v>68.6</v>
          </cell>
        </row>
        <row r="47">
          <cell r="B47" t="str">
            <v>陆经超</v>
          </cell>
          <cell r="C47" t="str">
            <v>机电工程学院专任教师2</v>
          </cell>
          <cell r="D47">
            <v>8.2</v>
          </cell>
          <cell r="E47">
            <v>7.8</v>
          </cell>
          <cell r="F47">
            <v>7.6</v>
          </cell>
          <cell r="G47">
            <v>7.8</v>
          </cell>
          <cell r="H47">
            <v>7.8</v>
          </cell>
          <cell r="I47">
            <v>7.6</v>
          </cell>
          <cell r="J47">
            <v>7</v>
          </cell>
          <cell r="K47">
            <v>7.6</v>
          </cell>
          <cell r="L47">
            <v>7</v>
          </cell>
          <cell r="M47">
            <v>7</v>
          </cell>
          <cell r="N47">
            <v>75.4</v>
          </cell>
        </row>
        <row r="48">
          <cell r="B48" t="str">
            <v>陈治先</v>
          </cell>
          <cell r="C48" t="str">
            <v>机电工程学院专任教师2</v>
          </cell>
          <cell r="D48">
            <v>8.4</v>
          </cell>
          <cell r="E48">
            <v>8.4</v>
          </cell>
          <cell r="F48">
            <v>8.4</v>
          </cell>
          <cell r="G48">
            <v>8.6</v>
          </cell>
          <cell r="H48">
            <v>8</v>
          </cell>
          <cell r="I48">
            <v>8.4</v>
          </cell>
          <cell r="J48">
            <v>8.2</v>
          </cell>
          <cell r="K48">
            <v>8.8</v>
          </cell>
          <cell r="L48">
            <v>8</v>
          </cell>
          <cell r="M48">
            <v>7.6</v>
          </cell>
          <cell r="N48">
            <v>82.8</v>
          </cell>
        </row>
        <row r="49">
          <cell r="B49" t="str">
            <v>缺考</v>
          </cell>
          <cell r="C49" t="str">
            <v>思政教师2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</row>
        <row r="50">
          <cell r="B50" t="str">
            <v>黄晓霞</v>
          </cell>
          <cell r="C50" t="str">
            <v>思政教师2</v>
          </cell>
          <cell r="D50">
            <v>8.2</v>
          </cell>
          <cell r="E50">
            <v>7.8</v>
          </cell>
          <cell r="F50">
            <v>8.6</v>
          </cell>
          <cell r="G50">
            <v>8.6</v>
          </cell>
          <cell r="H50">
            <v>8</v>
          </cell>
          <cell r="I50">
            <v>8.4</v>
          </cell>
          <cell r="J50">
            <v>8.6</v>
          </cell>
          <cell r="K50">
            <v>8.2</v>
          </cell>
          <cell r="L50">
            <v>8.8</v>
          </cell>
          <cell r="M50">
            <v>8</v>
          </cell>
          <cell r="N50">
            <v>83.2</v>
          </cell>
        </row>
        <row r="51">
          <cell r="B51" t="str">
            <v>缺考</v>
          </cell>
          <cell r="C51" t="str">
            <v>思政教师2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</row>
        <row r="52">
          <cell r="B52" t="str">
            <v>缺考</v>
          </cell>
          <cell r="C52" t="str">
            <v>体育教师2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缺考</v>
          </cell>
        </row>
        <row r="53">
          <cell r="B53" t="str">
            <v>缺考</v>
          </cell>
          <cell r="C53" t="str">
            <v>体育教师2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缺考</v>
          </cell>
        </row>
        <row r="54">
          <cell r="B54" t="str">
            <v>林骞</v>
          </cell>
          <cell r="C54" t="str">
            <v>体育教师2</v>
          </cell>
          <cell r="D54">
            <v>8</v>
          </cell>
          <cell r="E54">
            <v>1.8</v>
          </cell>
          <cell r="F54">
            <v>7.8</v>
          </cell>
          <cell r="G54">
            <v>7.6</v>
          </cell>
          <cell r="H54">
            <v>7.6</v>
          </cell>
          <cell r="I54">
            <v>7.8</v>
          </cell>
          <cell r="J54">
            <v>7.6</v>
          </cell>
          <cell r="K54">
            <v>7.2</v>
          </cell>
          <cell r="L54">
            <v>8</v>
          </cell>
          <cell r="M54">
            <v>7.8</v>
          </cell>
          <cell r="N54">
            <v>71.2</v>
          </cell>
        </row>
        <row r="55">
          <cell r="B55" t="str">
            <v>覃永靠</v>
          </cell>
          <cell r="C55" t="str">
            <v>体育教师2</v>
          </cell>
          <cell r="D55">
            <v>7.9</v>
          </cell>
          <cell r="E55">
            <v>7.3</v>
          </cell>
          <cell r="F55">
            <v>7.3</v>
          </cell>
          <cell r="G55">
            <v>7.6</v>
          </cell>
          <cell r="H55">
            <v>7.7</v>
          </cell>
          <cell r="I55">
            <v>7.7</v>
          </cell>
          <cell r="J55">
            <v>7.3</v>
          </cell>
          <cell r="K55">
            <v>7.5</v>
          </cell>
          <cell r="L55">
            <v>7.3</v>
          </cell>
          <cell r="M55">
            <v>7.1</v>
          </cell>
          <cell r="N55">
            <v>74.66</v>
          </cell>
        </row>
        <row r="56">
          <cell r="B56" t="str">
            <v>缺考</v>
          </cell>
          <cell r="C56" t="str">
            <v>体育教师2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>缺考</v>
          </cell>
        </row>
        <row r="57">
          <cell r="B57" t="str">
            <v>缺考</v>
          </cell>
          <cell r="C57" t="str">
            <v>体育教师2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>缺考</v>
          </cell>
        </row>
        <row r="58">
          <cell r="B58" t="str">
            <v>杨健</v>
          </cell>
          <cell r="C58" t="str">
            <v>体育教师2</v>
          </cell>
          <cell r="D58">
            <v>7.8</v>
          </cell>
          <cell r="E58">
            <v>1.8</v>
          </cell>
          <cell r="F58">
            <v>5.6</v>
          </cell>
          <cell r="G58">
            <v>7.6</v>
          </cell>
          <cell r="H58">
            <v>7.4</v>
          </cell>
          <cell r="I58">
            <v>7.3</v>
          </cell>
          <cell r="J58">
            <v>7</v>
          </cell>
          <cell r="K58">
            <v>7.3</v>
          </cell>
          <cell r="L58">
            <v>7.3</v>
          </cell>
          <cell r="M58">
            <v>7.4</v>
          </cell>
          <cell r="N58">
            <v>66.46</v>
          </cell>
        </row>
        <row r="59">
          <cell r="B59" t="str">
            <v>阙祖力</v>
          </cell>
          <cell r="C59" t="str">
            <v>体育教师2</v>
          </cell>
          <cell r="D59">
            <v>8.2</v>
          </cell>
          <cell r="E59">
            <v>1.8</v>
          </cell>
          <cell r="F59">
            <v>8.5</v>
          </cell>
          <cell r="G59">
            <v>7.8</v>
          </cell>
          <cell r="H59">
            <v>7.7</v>
          </cell>
          <cell r="I59">
            <v>7.9</v>
          </cell>
          <cell r="J59">
            <v>8.1</v>
          </cell>
          <cell r="K59">
            <v>8</v>
          </cell>
          <cell r="L59">
            <v>8</v>
          </cell>
          <cell r="M59">
            <v>8</v>
          </cell>
          <cell r="N59">
            <v>73.96</v>
          </cell>
        </row>
        <row r="60">
          <cell r="B60" t="str">
            <v>陶泓酉</v>
          </cell>
          <cell r="C60" t="str">
            <v>体育教师2</v>
          </cell>
          <cell r="D60">
            <v>8.1</v>
          </cell>
          <cell r="E60">
            <v>1.8</v>
          </cell>
          <cell r="F60">
            <v>8.1</v>
          </cell>
          <cell r="G60">
            <v>8.1</v>
          </cell>
          <cell r="H60">
            <v>8.3</v>
          </cell>
          <cell r="I60">
            <v>7.7</v>
          </cell>
          <cell r="J60">
            <v>8.1</v>
          </cell>
          <cell r="K60">
            <v>7.9</v>
          </cell>
          <cell r="L60">
            <v>8.3</v>
          </cell>
          <cell r="M60">
            <v>7.8</v>
          </cell>
          <cell r="N60">
            <v>74.16</v>
          </cell>
        </row>
        <row r="61">
          <cell r="B61" t="str">
            <v>缺考</v>
          </cell>
          <cell r="C61" t="str">
            <v>体育教师1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>缺考</v>
          </cell>
        </row>
        <row r="62">
          <cell r="B62" t="str">
            <v>周聪</v>
          </cell>
          <cell r="C62" t="str">
            <v>体育教师1</v>
          </cell>
          <cell r="D62">
            <v>8.2</v>
          </cell>
          <cell r="E62">
            <v>1.8</v>
          </cell>
          <cell r="F62">
            <v>7.8</v>
          </cell>
          <cell r="G62">
            <v>7.8</v>
          </cell>
          <cell r="H62">
            <v>7.8</v>
          </cell>
          <cell r="I62">
            <v>7.8</v>
          </cell>
          <cell r="J62">
            <v>7.2</v>
          </cell>
          <cell r="K62">
            <v>7.6</v>
          </cell>
          <cell r="L62">
            <v>7.2</v>
          </cell>
          <cell r="M62">
            <v>7.6</v>
          </cell>
          <cell r="N62">
            <v>70.76</v>
          </cell>
        </row>
        <row r="63">
          <cell r="B63" t="str">
            <v>郭尽言</v>
          </cell>
          <cell r="C63" t="str">
            <v>体育教师1</v>
          </cell>
          <cell r="D63">
            <v>8.2</v>
          </cell>
          <cell r="E63">
            <v>7.6</v>
          </cell>
          <cell r="F63">
            <v>7.7</v>
          </cell>
          <cell r="G63">
            <v>7.5</v>
          </cell>
          <cell r="H63">
            <v>8</v>
          </cell>
          <cell r="I63">
            <v>7.8</v>
          </cell>
          <cell r="J63">
            <v>7.8</v>
          </cell>
          <cell r="K63">
            <v>7.8</v>
          </cell>
          <cell r="L63">
            <v>7.8</v>
          </cell>
          <cell r="M63">
            <v>7.7</v>
          </cell>
          <cell r="N63">
            <v>77.78</v>
          </cell>
        </row>
        <row r="64">
          <cell r="B64" t="str">
            <v>黄彩丽</v>
          </cell>
          <cell r="C64" t="str">
            <v>交通输运工程学院专任教师2</v>
          </cell>
          <cell r="D64">
            <v>8.2</v>
          </cell>
          <cell r="E64">
            <v>7.8</v>
          </cell>
          <cell r="F64">
            <v>7.8</v>
          </cell>
          <cell r="G64">
            <v>8</v>
          </cell>
          <cell r="H64">
            <v>7.9</v>
          </cell>
          <cell r="I64">
            <v>7.9</v>
          </cell>
          <cell r="J64">
            <v>7.6</v>
          </cell>
          <cell r="K64">
            <v>8</v>
          </cell>
          <cell r="L64">
            <v>7.8</v>
          </cell>
          <cell r="M64">
            <v>7</v>
          </cell>
          <cell r="N64">
            <v>78</v>
          </cell>
        </row>
        <row r="65">
          <cell r="B65" t="str">
            <v>梁羽迪</v>
          </cell>
          <cell r="C65" t="str">
            <v>交通输运工程学院专任教师2</v>
          </cell>
          <cell r="D65">
            <v>8.2</v>
          </cell>
          <cell r="E65">
            <v>8</v>
          </cell>
          <cell r="F65">
            <v>8.1</v>
          </cell>
          <cell r="G65">
            <v>8.6</v>
          </cell>
          <cell r="H65">
            <v>8.1</v>
          </cell>
          <cell r="I65">
            <v>8.1</v>
          </cell>
          <cell r="J65">
            <v>8.4</v>
          </cell>
          <cell r="K65">
            <v>8.2</v>
          </cell>
          <cell r="L65">
            <v>8.1</v>
          </cell>
          <cell r="M65">
            <v>8</v>
          </cell>
          <cell r="N65">
            <v>81.74</v>
          </cell>
        </row>
        <row r="66">
          <cell r="B66" t="str">
            <v>李竹青</v>
          </cell>
          <cell r="C66" t="str">
            <v>交通输运工程学院专任教师2</v>
          </cell>
          <cell r="D66">
            <v>8.2</v>
          </cell>
          <cell r="E66">
            <v>8</v>
          </cell>
          <cell r="F66">
            <v>8.1</v>
          </cell>
          <cell r="G66">
            <v>8.3</v>
          </cell>
          <cell r="H66">
            <v>8.3</v>
          </cell>
          <cell r="I66">
            <v>8.1</v>
          </cell>
          <cell r="J66">
            <v>9</v>
          </cell>
          <cell r="K66">
            <v>8</v>
          </cell>
          <cell r="L66">
            <v>8.2</v>
          </cell>
          <cell r="M66">
            <v>8</v>
          </cell>
          <cell r="N66">
            <v>82.06</v>
          </cell>
        </row>
        <row r="67">
          <cell r="B67" t="str">
            <v>陈杨</v>
          </cell>
          <cell r="C67" t="str">
            <v>交通输运工程学院专任教师2</v>
          </cell>
          <cell r="D67">
            <v>8.4</v>
          </cell>
          <cell r="E67">
            <v>8</v>
          </cell>
          <cell r="F67">
            <v>8.6</v>
          </cell>
          <cell r="G67">
            <v>8.4</v>
          </cell>
          <cell r="H67">
            <v>8.3</v>
          </cell>
          <cell r="I67">
            <v>8.2</v>
          </cell>
          <cell r="J67">
            <v>8.4</v>
          </cell>
          <cell r="K67">
            <v>8.2</v>
          </cell>
          <cell r="L67">
            <v>8.4</v>
          </cell>
          <cell r="M67">
            <v>8</v>
          </cell>
          <cell r="N67">
            <v>82.82</v>
          </cell>
        </row>
        <row r="68">
          <cell r="B68" t="str">
            <v>甘甜</v>
          </cell>
          <cell r="C68" t="str">
            <v>交通输运工程学院专任教师2</v>
          </cell>
          <cell r="D68">
            <v>8.1</v>
          </cell>
          <cell r="E68">
            <v>1.8</v>
          </cell>
          <cell r="F68">
            <v>8</v>
          </cell>
          <cell r="G68">
            <v>8.1</v>
          </cell>
          <cell r="H68">
            <v>8</v>
          </cell>
          <cell r="I68">
            <v>8</v>
          </cell>
          <cell r="J68">
            <v>7.6</v>
          </cell>
          <cell r="K68">
            <v>8</v>
          </cell>
          <cell r="L68">
            <v>7.6</v>
          </cell>
          <cell r="M68">
            <v>7.6</v>
          </cell>
          <cell r="N68">
            <v>72.76</v>
          </cell>
        </row>
        <row r="69">
          <cell r="B69" t="str">
            <v>缺考</v>
          </cell>
          <cell r="C69" t="str">
            <v>交通输运工程学院专任教师2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缺考</v>
          </cell>
        </row>
        <row r="70">
          <cell r="B70" t="str">
            <v>张闻</v>
          </cell>
          <cell r="C70" t="str">
            <v>交通输运工程学院专任教师2</v>
          </cell>
          <cell r="D70">
            <v>7.8</v>
          </cell>
          <cell r="E70">
            <v>7.6</v>
          </cell>
          <cell r="F70">
            <v>8.2</v>
          </cell>
          <cell r="G70">
            <v>8</v>
          </cell>
          <cell r="H70">
            <v>8.4</v>
          </cell>
          <cell r="I70">
            <v>8.2</v>
          </cell>
          <cell r="J70">
            <v>8.2</v>
          </cell>
          <cell r="K70">
            <v>8</v>
          </cell>
          <cell r="L70">
            <v>8</v>
          </cell>
          <cell r="M70">
            <v>8</v>
          </cell>
          <cell r="N70">
            <v>80.52</v>
          </cell>
        </row>
        <row r="71">
          <cell r="B71" t="str">
            <v>陈明海</v>
          </cell>
          <cell r="C71" t="str">
            <v>交通输运工程学院专任教师2</v>
          </cell>
          <cell r="D71">
            <v>7.6</v>
          </cell>
          <cell r="E71">
            <v>6.8</v>
          </cell>
          <cell r="F71">
            <v>7.5</v>
          </cell>
          <cell r="G71">
            <v>6.8</v>
          </cell>
          <cell r="H71">
            <v>7.4</v>
          </cell>
          <cell r="I71">
            <v>7.2</v>
          </cell>
          <cell r="J71">
            <v>6.8</v>
          </cell>
          <cell r="K71">
            <v>7</v>
          </cell>
          <cell r="L71">
            <v>7</v>
          </cell>
          <cell r="M71">
            <v>7.4</v>
          </cell>
          <cell r="N71">
            <v>71.58</v>
          </cell>
        </row>
        <row r="72">
          <cell r="B72" t="str">
            <v>李婷</v>
          </cell>
          <cell r="C72" t="str">
            <v>交通输运工程学院专任教师2</v>
          </cell>
          <cell r="D72">
            <v>8</v>
          </cell>
          <cell r="E72">
            <v>7.8</v>
          </cell>
          <cell r="F72">
            <v>8</v>
          </cell>
          <cell r="G72">
            <v>8</v>
          </cell>
          <cell r="H72">
            <v>8</v>
          </cell>
          <cell r="I72">
            <v>7.8</v>
          </cell>
          <cell r="J72">
            <v>7.6</v>
          </cell>
          <cell r="K72">
            <v>7.8</v>
          </cell>
          <cell r="L72">
            <v>7.8</v>
          </cell>
          <cell r="M72">
            <v>7.2</v>
          </cell>
          <cell r="N72">
            <v>77.88</v>
          </cell>
        </row>
        <row r="73">
          <cell r="B73" t="str">
            <v>黄其高</v>
          </cell>
          <cell r="C73" t="str">
            <v>交通输运工程学院专任教师2</v>
          </cell>
          <cell r="D73">
            <v>8</v>
          </cell>
          <cell r="E73">
            <v>7.4</v>
          </cell>
          <cell r="F73">
            <v>8</v>
          </cell>
          <cell r="G73">
            <v>7.8</v>
          </cell>
          <cell r="H73">
            <v>7.8</v>
          </cell>
          <cell r="I73">
            <v>7.6</v>
          </cell>
          <cell r="J73">
            <v>7.1</v>
          </cell>
          <cell r="K73">
            <v>7.6</v>
          </cell>
          <cell r="L73">
            <v>7</v>
          </cell>
          <cell r="M73">
            <v>7.1</v>
          </cell>
          <cell r="N73">
            <v>75.28</v>
          </cell>
        </row>
        <row r="74">
          <cell r="B74" t="str">
            <v>黄明祖</v>
          </cell>
          <cell r="C74" t="str">
            <v>交通输运工程学院专任教师2</v>
          </cell>
          <cell r="D74">
            <v>7.7</v>
          </cell>
          <cell r="E74">
            <v>7.3</v>
          </cell>
          <cell r="F74">
            <v>7.7</v>
          </cell>
          <cell r="G74">
            <v>7.5</v>
          </cell>
          <cell r="H74">
            <v>7.6</v>
          </cell>
          <cell r="I74">
            <v>7.8</v>
          </cell>
          <cell r="J74">
            <v>7</v>
          </cell>
          <cell r="K74">
            <v>7.5</v>
          </cell>
          <cell r="L74">
            <v>7</v>
          </cell>
          <cell r="M74">
            <v>7.1</v>
          </cell>
          <cell r="N74">
            <v>74.2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A134"/>
  <sheetViews>
    <sheetView tabSelected="1" zoomScale="80" zoomScaleNormal="80" workbookViewId="0">
      <selection activeCell="P56" sqref="P56"/>
    </sheetView>
  </sheetViews>
  <sheetFormatPr defaultColWidth="8.75" defaultRowHeight="13.5"/>
  <cols>
    <col min="1" max="1" width="4.875" style="1" customWidth="1"/>
    <col min="2" max="2" width="9" style="1" customWidth="1"/>
    <col min="3" max="3" width="14.25" style="1" customWidth="1"/>
    <col min="4" max="4" width="10.875" style="3" customWidth="1"/>
    <col min="5" max="5" width="4.25" style="1" customWidth="1"/>
    <col min="6" max="6" width="8.875" style="1" customWidth="1"/>
    <col min="7" max="7" width="3.375" style="1" customWidth="1"/>
    <col min="8" max="8" width="6.75" style="1" customWidth="1"/>
    <col min="9" max="9" width="15.5" style="1" customWidth="1"/>
    <col min="10" max="10" width="5.125" style="1" customWidth="1"/>
    <col min="11" max="11" width="12.75" style="1" customWidth="1"/>
    <col min="12" max="12" width="13.875" style="1" customWidth="1"/>
    <col min="13" max="13" width="7.25" style="4" customWidth="1"/>
    <col min="14" max="14" width="6.75" style="4" customWidth="1"/>
    <col min="15" max="15" width="7.375" style="4" customWidth="1"/>
    <col min="16" max="17" width="5.125" style="1" customWidth="1"/>
    <col min="18" max="18" width="4.875" style="1" customWidth="1"/>
    <col min="19" max="235" width="9" style="1" customWidth="1"/>
  </cols>
  <sheetData>
    <row r="1" ht="24" customHeight="1" spans="1:1">
      <c r="A1" s="1" t="s">
        <v>0</v>
      </c>
    </row>
    <row r="2" ht="35.2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customHeight="1" spans="1:18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  <c r="K3" s="6"/>
      <c r="L3" s="6" t="s">
        <v>11</v>
      </c>
      <c r="M3" s="15" t="s">
        <v>12</v>
      </c>
      <c r="N3" s="15" t="s">
        <v>13</v>
      </c>
      <c r="O3" s="15" t="s">
        <v>14</v>
      </c>
      <c r="P3" s="6" t="s">
        <v>15</v>
      </c>
      <c r="Q3" s="27" t="s">
        <v>16</v>
      </c>
      <c r="R3" s="28" t="s">
        <v>17</v>
      </c>
    </row>
    <row r="4" ht="33.95" customHeight="1" spans="1:18">
      <c r="A4" s="6"/>
      <c r="B4" s="6"/>
      <c r="C4" s="6"/>
      <c r="D4" s="7"/>
      <c r="E4" s="8"/>
      <c r="F4" s="6"/>
      <c r="G4" s="6"/>
      <c r="H4" s="6" t="s">
        <v>18</v>
      </c>
      <c r="I4" s="6" t="s">
        <v>19</v>
      </c>
      <c r="J4" s="6" t="s">
        <v>18</v>
      </c>
      <c r="K4" s="6" t="s">
        <v>19</v>
      </c>
      <c r="L4" s="6"/>
      <c r="M4" s="15"/>
      <c r="N4" s="15"/>
      <c r="O4" s="15"/>
      <c r="P4" s="6"/>
      <c r="Q4" s="29"/>
      <c r="R4" s="28"/>
    </row>
    <row r="5" ht="39.75" customHeight="1" spans="1:18">
      <c r="A5" s="9">
        <v>1</v>
      </c>
      <c r="B5" s="9" t="s">
        <v>20</v>
      </c>
      <c r="C5" s="10" t="s">
        <v>21</v>
      </c>
      <c r="D5" s="10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/>
      <c r="K5" s="9"/>
      <c r="L5" s="9" t="s">
        <v>28</v>
      </c>
      <c r="M5" s="16">
        <v>80</v>
      </c>
      <c r="N5" s="17">
        <v>83</v>
      </c>
      <c r="O5" s="17">
        <f t="shared" ref="O5:O11" si="0">ROUND(M5*0.4+N5*0.6,2)</f>
        <v>81.8</v>
      </c>
      <c r="P5" s="18">
        <v>1</v>
      </c>
      <c r="Q5" s="30" t="s">
        <v>29</v>
      </c>
      <c r="R5" s="31"/>
    </row>
    <row r="6" s="1" customFormat="1" ht="41.25" customHeight="1" spans="1:18">
      <c r="A6" s="9">
        <v>2</v>
      </c>
      <c r="B6" s="10" t="s">
        <v>30</v>
      </c>
      <c r="C6" s="10" t="s">
        <v>31</v>
      </c>
      <c r="D6" s="10" t="s">
        <v>32</v>
      </c>
      <c r="E6" s="9" t="s">
        <v>23</v>
      </c>
      <c r="F6" s="9" t="s">
        <v>33</v>
      </c>
      <c r="G6" s="9" t="s">
        <v>34</v>
      </c>
      <c r="H6" s="9" t="s">
        <v>35</v>
      </c>
      <c r="I6" s="9" t="s">
        <v>36</v>
      </c>
      <c r="J6" s="9"/>
      <c r="K6" s="9"/>
      <c r="L6" s="9" t="s">
        <v>37</v>
      </c>
      <c r="M6" s="16">
        <v>62</v>
      </c>
      <c r="N6" s="17">
        <v>80.8</v>
      </c>
      <c r="O6" s="17">
        <f t="shared" si="0"/>
        <v>73.28</v>
      </c>
      <c r="P6" s="18">
        <v>1</v>
      </c>
      <c r="Q6" s="30" t="s">
        <v>29</v>
      </c>
      <c r="R6" s="31"/>
    </row>
    <row r="7" s="1" customFormat="1" ht="41.25" customHeight="1" spans="1:18">
      <c r="A7" s="9">
        <v>3</v>
      </c>
      <c r="B7" s="10" t="s">
        <v>38</v>
      </c>
      <c r="C7" s="10" t="s">
        <v>31</v>
      </c>
      <c r="D7" s="10" t="s">
        <v>32</v>
      </c>
      <c r="E7" s="9" t="s">
        <v>23</v>
      </c>
      <c r="F7" s="9" t="s">
        <v>39</v>
      </c>
      <c r="G7" s="9" t="s">
        <v>25</v>
      </c>
      <c r="H7" s="9" t="s">
        <v>35</v>
      </c>
      <c r="I7" s="9" t="s">
        <v>40</v>
      </c>
      <c r="J7" s="9"/>
      <c r="K7" s="9"/>
      <c r="L7" s="9" t="s">
        <v>41</v>
      </c>
      <c r="M7" s="16">
        <v>68</v>
      </c>
      <c r="N7" s="17">
        <v>75.4</v>
      </c>
      <c r="O7" s="17">
        <f t="shared" si="0"/>
        <v>72.44</v>
      </c>
      <c r="P7" s="18">
        <v>2</v>
      </c>
      <c r="Q7" s="30" t="s">
        <v>29</v>
      </c>
      <c r="R7" s="31"/>
    </row>
    <row r="8" s="1" customFormat="1" ht="52.5" customHeight="1" spans="1:18">
      <c r="A8" s="9">
        <v>4</v>
      </c>
      <c r="B8" s="10" t="s">
        <v>42</v>
      </c>
      <c r="C8" s="10" t="s">
        <v>43</v>
      </c>
      <c r="D8" s="10" t="s">
        <v>44</v>
      </c>
      <c r="E8" s="9" t="s">
        <v>45</v>
      </c>
      <c r="F8" s="9" t="s">
        <v>24</v>
      </c>
      <c r="G8" s="9" t="s">
        <v>34</v>
      </c>
      <c r="H8" s="9" t="s">
        <v>35</v>
      </c>
      <c r="I8" s="9" t="s">
        <v>46</v>
      </c>
      <c r="J8" s="9"/>
      <c r="K8" s="9"/>
      <c r="L8" s="9" t="s">
        <v>28</v>
      </c>
      <c r="M8" s="16">
        <v>66</v>
      </c>
      <c r="N8" s="19">
        <v>82.2</v>
      </c>
      <c r="O8" s="19">
        <f t="shared" si="0"/>
        <v>75.72</v>
      </c>
      <c r="P8" s="18">
        <v>1</v>
      </c>
      <c r="Q8" s="30" t="s">
        <v>29</v>
      </c>
      <c r="R8" s="31"/>
    </row>
    <row r="9" s="1" customFormat="1" ht="34.5" customHeight="1" spans="1:18">
      <c r="A9" s="9">
        <v>5</v>
      </c>
      <c r="B9" s="10" t="s">
        <v>47</v>
      </c>
      <c r="C9" s="10" t="s">
        <v>43</v>
      </c>
      <c r="D9" s="10" t="s">
        <v>44</v>
      </c>
      <c r="E9" s="9" t="s">
        <v>45</v>
      </c>
      <c r="F9" s="9" t="s">
        <v>48</v>
      </c>
      <c r="G9" s="9" t="s">
        <v>34</v>
      </c>
      <c r="H9" s="9" t="s">
        <v>49</v>
      </c>
      <c r="I9" s="9" t="s">
        <v>50</v>
      </c>
      <c r="J9" s="9"/>
      <c r="K9" s="9"/>
      <c r="L9" s="9" t="s">
        <v>28</v>
      </c>
      <c r="M9" s="16">
        <v>61</v>
      </c>
      <c r="N9" s="19">
        <v>77.2</v>
      </c>
      <c r="O9" s="19">
        <f t="shared" si="0"/>
        <v>70.72</v>
      </c>
      <c r="P9" s="18">
        <v>2</v>
      </c>
      <c r="Q9" s="30" t="s">
        <v>29</v>
      </c>
      <c r="R9" s="31"/>
    </row>
    <row r="10" s="1" customFormat="1" ht="39.75" customHeight="1" spans="1:23">
      <c r="A10" s="9">
        <v>6</v>
      </c>
      <c r="B10" s="10" t="s">
        <v>51</v>
      </c>
      <c r="C10" s="10" t="s">
        <v>43</v>
      </c>
      <c r="D10" s="10" t="s">
        <v>52</v>
      </c>
      <c r="E10" s="9" t="s">
        <v>23</v>
      </c>
      <c r="F10" s="9" t="s">
        <v>53</v>
      </c>
      <c r="G10" s="9" t="s">
        <v>34</v>
      </c>
      <c r="H10" s="9" t="s">
        <v>49</v>
      </c>
      <c r="I10" s="9" t="s">
        <v>54</v>
      </c>
      <c r="J10" s="9"/>
      <c r="K10" s="9"/>
      <c r="L10" s="9" t="s">
        <v>28</v>
      </c>
      <c r="M10" s="16">
        <v>61.5</v>
      </c>
      <c r="N10" s="19">
        <v>75.9</v>
      </c>
      <c r="O10" s="19">
        <f t="shared" si="0"/>
        <v>70.14</v>
      </c>
      <c r="P10" s="18">
        <v>1</v>
      </c>
      <c r="Q10" s="30" t="s">
        <v>29</v>
      </c>
      <c r="R10" s="31"/>
      <c r="W10"/>
    </row>
    <row r="11" s="1" customFormat="1" ht="58.5" customHeight="1" spans="1:23">
      <c r="A11" s="9">
        <v>7</v>
      </c>
      <c r="B11" s="10" t="s">
        <v>55</v>
      </c>
      <c r="C11" s="10" t="s">
        <v>43</v>
      </c>
      <c r="D11" s="10" t="s">
        <v>56</v>
      </c>
      <c r="E11" s="9" t="s">
        <v>23</v>
      </c>
      <c r="F11" s="9" t="s">
        <v>57</v>
      </c>
      <c r="G11" s="9" t="s">
        <v>34</v>
      </c>
      <c r="H11" s="9" t="s">
        <v>35</v>
      </c>
      <c r="I11" s="9" t="s">
        <v>58</v>
      </c>
      <c r="J11" s="9"/>
      <c r="K11" s="9"/>
      <c r="L11" s="9" t="s">
        <v>28</v>
      </c>
      <c r="M11" s="16">
        <v>70.5</v>
      </c>
      <c r="N11" s="19">
        <v>70.9</v>
      </c>
      <c r="O11" s="19">
        <f t="shared" si="0"/>
        <v>70.74</v>
      </c>
      <c r="P11" s="18">
        <v>1</v>
      </c>
      <c r="Q11" s="30" t="s">
        <v>29</v>
      </c>
      <c r="R11" s="31"/>
      <c r="W11"/>
    </row>
    <row r="12" s="1" customFormat="1" ht="50.25" customHeight="1" spans="1:23">
      <c r="A12" s="9">
        <v>8</v>
      </c>
      <c r="B12" s="10" t="s">
        <v>59</v>
      </c>
      <c r="C12" s="10" t="s">
        <v>43</v>
      </c>
      <c r="D12" s="10" t="s">
        <v>60</v>
      </c>
      <c r="E12" s="9" t="s">
        <v>45</v>
      </c>
      <c r="F12" s="9" t="s">
        <v>61</v>
      </c>
      <c r="G12" s="9" t="s">
        <v>34</v>
      </c>
      <c r="H12" s="9" t="s">
        <v>35</v>
      </c>
      <c r="I12" s="9" t="s">
        <v>62</v>
      </c>
      <c r="J12" s="9"/>
      <c r="K12" s="9"/>
      <c r="L12" s="9" t="s">
        <v>28</v>
      </c>
      <c r="M12" s="16">
        <v>63</v>
      </c>
      <c r="N12" s="19">
        <v>77.6</v>
      </c>
      <c r="O12" s="19">
        <f t="shared" ref="O12:O15" si="1">ROUND(M12*0.4+N12*0.6,2)</f>
        <v>71.76</v>
      </c>
      <c r="P12" s="18">
        <v>1</v>
      </c>
      <c r="Q12" s="30" t="s">
        <v>29</v>
      </c>
      <c r="R12" s="31"/>
      <c r="W12"/>
    </row>
    <row r="13" s="1" customFormat="1" ht="47.25" customHeight="1" spans="1:23">
      <c r="A13" s="9">
        <v>9</v>
      </c>
      <c r="B13" s="11" t="s">
        <v>63</v>
      </c>
      <c r="C13" s="12" t="s">
        <v>43</v>
      </c>
      <c r="D13" s="12" t="s">
        <v>64</v>
      </c>
      <c r="E13" s="11" t="s">
        <v>45</v>
      </c>
      <c r="F13" s="11" t="s">
        <v>65</v>
      </c>
      <c r="G13" s="11" t="s">
        <v>25</v>
      </c>
      <c r="H13" s="11" t="s">
        <v>35</v>
      </c>
      <c r="I13" s="10" t="s">
        <v>66</v>
      </c>
      <c r="J13" s="11"/>
      <c r="K13" s="11"/>
      <c r="L13" s="11" t="s">
        <v>67</v>
      </c>
      <c r="M13" s="20"/>
      <c r="N13" s="21"/>
      <c r="O13" s="20"/>
      <c r="P13" s="22"/>
      <c r="Q13" s="30" t="s">
        <v>29</v>
      </c>
      <c r="R13" s="32" t="s">
        <v>68</v>
      </c>
      <c r="W13"/>
    </row>
    <row r="14" s="1" customFormat="1" ht="47.25" customHeight="1" spans="1:23">
      <c r="A14" s="9">
        <v>10</v>
      </c>
      <c r="B14" s="10" t="s">
        <v>69</v>
      </c>
      <c r="C14" s="10" t="s">
        <v>43</v>
      </c>
      <c r="D14" s="10" t="s">
        <v>70</v>
      </c>
      <c r="E14" s="9" t="s">
        <v>23</v>
      </c>
      <c r="F14" s="9" t="s">
        <v>71</v>
      </c>
      <c r="G14" s="9" t="s">
        <v>72</v>
      </c>
      <c r="H14" s="9" t="s">
        <v>35</v>
      </c>
      <c r="I14" s="9" t="s">
        <v>73</v>
      </c>
      <c r="J14" s="9"/>
      <c r="K14" s="9"/>
      <c r="L14" s="9" t="s">
        <v>28</v>
      </c>
      <c r="M14" s="16">
        <v>75</v>
      </c>
      <c r="N14" s="19">
        <v>80.6</v>
      </c>
      <c r="O14" s="19">
        <f t="shared" ref="O14" si="2">ROUND(M14*0.4+N14*0.6,2)</f>
        <v>78.36</v>
      </c>
      <c r="P14" s="18">
        <v>1</v>
      </c>
      <c r="Q14" s="30" t="s">
        <v>29</v>
      </c>
      <c r="R14" s="31"/>
      <c r="W14"/>
    </row>
    <row r="15" s="1" customFormat="1" ht="45" customHeight="1" spans="1:18">
      <c r="A15" s="9">
        <v>11</v>
      </c>
      <c r="B15" s="10" t="s">
        <v>74</v>
      </c>
      <c r="C15" s="10" t="s">
        <v>43</v>
      </c>
      <c r="D15" s="10" t="s">
        <v>75</v>
      </c>
      <c r="E15" s="9" t="s">
        <v>45</v>
      </c>
      <c r="F15" s="9" t="s">
        <v>76</v>
      </c>
      <c r="G15" s="9" t="s">
        <v>77</v>
      </c>
      <c r="H15" s="9" t="s">
        <v>26</v>
      </c>
      <c r="I15" s="9" t="s">
        <v>78</v>
      </c>
      <c r="J15" s="9"/>
      <c r="K15" s="9"/>
      <c r="L15" s="9" t="s">
        <v>79</v>
      </c>
      <c r="M15" s="16">
        <v>76</v>
      </c>
      <c r="N15" s="19">
        <v>78.8</v>
      </c>
      <c r="O15" s="19">
        <f t="shared" si="1"/>
        <v>77.68</v>
      </c>
      <c r="P15" s="18">
        <v>1</v>
      </c>
      <c r="Q15" s="30" t="s">
        <v>29</v>
      </c>
      <c r="R15" s="31"/>
    </row>
    <row r="16" s="1" customFormat="1" ht="31.5" customHeight="1" spans="1:18">
      <c r="A16" s="9">
        <v>12</v>
      </c>
      <c r="B16" s="10" t="s">
        <v>80</v>
      </c>
      <c r="C16" s="10" t="s">
        <v>81</v>
      </c>
      <c r="D16" s="10" t="s">
        <v>82</v>
      </c>
      <c r="E16" s="9" t="s">
        <v>23</v>
      </c>
      <c r="F16" s="9" t="s">
        <v>83</v>
      </c>
      <c r="G16" s="9" t="s">
        <v>25</v>
      </c>
      <c r="H16" s="9" t="s">
        <v>35</v>
      </c>
      <c r="I16" s="9" t="s">
        <v>84</v>
      </c>
      <c r="J16" s="9"/>
      <c r="K16" s="9"/>
      <c r="L16" s="9" t="s">
        <v>28</v>
      </c>
      <c r="M16" s="16"/>
      <c r="N16" s="17">
        <v>84.2</v>
      </c>
      <c r="O16" s="17">
        <f t="shared" ref="O16" si="3">N16</f>
        <v>84.2</v>
      </c>
      <c r="P16" s="18">
        <v>1</v>
      </c>
      <c r="Q16" s="30" t="s">
        <v>29</v>
      </c>
      <c r="R16" s="31"/>
    </row>
    <row r="17" s="1" customFormat="1" ht="39.75" customHeight="1" spans="1:18">
      <c r="A17" s="9">
        <v>13</v>
      </c>
      <c r="B17" s="10" t="s">
        <v>85</v>
      </c>
      <c r="C17" s="10" t="s">
        <v>81</v>
      </c>
      <c r="D17" s="10" t="s">
        <v>86</v>
      </c>
      <c r="E17" s="9" t="s">
        <v>23</v>
      </c>
      <c r="F17" s="9" t="s">
        <v>87</v>
      </c>
      <c r="G17" s="9" t="s">
        <v>34</v>
      </c>
      <c r="H17" s="9" t="s">
        <v>35</v>
      </c>
      <c r="I17" s="9" t="s">
        <v>88</v>
      </c>
      <c r="J17" s="9"/>
      <c r="K17" s="9"/>
      <c r="L17" s="9" t="s">
        <v>28</v>
      </c>
      <c r="M17" s="23">
        <v>72.5</v>
      </c>
      <c r="N17" s="17">
        <v>83.8</v>
      </c>
      <c r="O17" s="17">
        <f t="shared" ref="O17:O20" si="4">ROUND(M17*0.4+N17*0.6,2)</f>
        <v>79.28</v>
      </c>
      <c r="P17" s="18">
        <v>1</v>
      </c>
      <c r="Q17" s="30" t="s">
        <v>29</v>
      </c>
      <c r="R17" s="31"/>
    </row>
    <row r="18" s="1" customFormat="1" ht="58.5" customHeight="1" spans="1:18">
      <c r="A18" s="9">
        <v>14</v>
      </c>
      <c r="B18" s="10" t="s">
        <v>89</v>
      </c>
      <c r="C18" s="10" t="s">
        <v>81</v>
      </c>
      <c r="D18" s="10" t="s">
        <v>90</v>
      </c>
      <c r="E18" s="10" t="s">
        <v>23</v>
      </c>
      <c r="F18" s="10" t="s">
        <v>33</v>
      </c>
      <c r="G18" s="10" t="s">
        <v>34</v>
      </c>
      <c r="H18" s="10" t="s">
        <v>91</v>
      </c>
      <c r="I18" s="10" t="s">
        <v>92</v>
      </c>
      <c r="J18" s="10" t="s">
        <v>35</v>
      </c>
      <c r="K18" s="10" t="s">
        <v>93</v>
      </c>
      <c r="L18" s="10" t="s">
        <v>94</v>
      </c>
      <c r="M18" s="23">
        <v>74</v>
      </c>
      <c r="N18" s="17">
        <v>75.8</v>
      </c>
      <c r="O18" s="17">
        <f t="shared" si="4"/>
        <v>75.08</v>
      </c>
      <c r="P18" s="18">
        <v>1</v>
      </c>
      <c r="Q18" s="30" t="s">
        <v>29</v>
      </c>
      <c r="R18" s="31"/>
    </row>
    <row r="19" s="1" customFormat="1" ht="47.25" customHeight="1" spans="1:18">
      <c r="A19" s="9">
        <v>15</v>
      </c>
      <c r="B19" s="10" t="s">
        <v>95</v>
      </c>
      <c r="C19" s="10" t="s">
        <v>81</v>
      </c>
      <c r="D19" s="10" t="s">
        <v>96</v>
      </c>
      <c r="E19" s="9" t="s">
        <v>23</v>
      </c>
      <c r="F19" s="9" t="s">
        <v>97</v>
      </c>
      <c r="G19" s="9" t="s">
        <v>34</v>
      </c>
      <c r="H19" s="9" t="s">
        <v>35</v>
      </c>
      <c r="I19" s="9" t="s">
        <v>98</v>
      </c>
      <c r="J19" s="9"/>
      <c r="K19" s="9"/>
      <c r="L19" s="9" t="s">
        <v>99</v>
      </c>
      <c r="M19" s="23">
        <v>75</v>
      </c>
      <c r="N19" s="17">
        <v>77.2</v>
      </c>
      <c r="O19" s="17">
        <f t="shared" si="4"/>
        <v>76.32</v>
      </c>
      <c r="P19" s="18">
        <v>1</v>
      </c>
      <c r="Q19" s="30" t="s">
        <v>29</v>
      </c>
      <c r="R19" s="31"/>
    </row>
    <row r="20" s="1" customFormat="1" ht="44.25" customHeight="1" spans="1:18">
      <c r="A20" s="9">
        <v>16</v>
      </c>
      <c r="B20" s="10" t="s">
        <v>100</v>
      </c>
      <c r="C20" s="10" t="s">
        <v>81</v>
      </c>
      <c r="D20" s="10" t="s">
        <v>101</v>
      </c>
      <c r="E20" s="9" t="s">
        <v>45</v>
      </c>
      <c r="F20" s="9" t="s">
        <v>61</v>
      </c>
      <c r="G20" s="9" t="s">
        <v>34</v>
      </c>
      <c r="H20" s="9" t="s">
        <v>35</v>
      </c>
      <c r="I20" s="9" t="s">
        <v>98</v>
      </c>
      <c r="J20" s="9"/>
      <c r="K20" s="9"/>
      <c r="L20" s="9" t="s">
        <v>102</v>
      </c>
      <c r="M20" s="23">
        <v>74.5</v>
      </c>
      <c r="N20" s="17">
        <v>77.8</v>
      </c>
      <c r="O20" s="17">
        <f t="shared" si="4"/>
        <v>76.48</v>
      </c>
      <c r="P20" s="18">
        <v>1</v>
      </c>
      <c r="Q20" s="30" t="s">
        <v>29</v>
      </c>
      <c r="R20" s="31"/>
    </row>
    <row r="21" s="1" customFormat="1" ht="40.5" customHeight="1" spans="1:18">
      <c r="A21" s="9">
        <v>17</v>
      </c>
      <c r="B21" s="10" t="s">
        <v>103</v>
      </c>
      <c r="C21" s="10" t="s">
        <v>104</v>
      </c>
      <c r="D21" s="10" t="s">
        <v>105</v>
      </c>
      <c r="E21" s="9" t="s">
        <v>23</v>
      </c>
      <c r="F21" s="9" t="s">
        <v>106</v>
      </c>
      <c r="G21" s="9" t="s">
        <v>34</v>
      </c>
      <c r="H21" s="9" t="s">
        <v>26</v>
      </c>
      <c r="I21" s="9" t="s">
        <v>107</v>
      </c>
      <c r="J21" s="9"/>
      <c r="K21" s="9"/>
      <c r="L21" s="9" t="s">
        <v>104</v>
      </c>
      <c r="M21" s="23"/>
      <c r="N21" s="17">
        <v>76.1</v>
      </c>
      <c r="O21" s="17">
        <f>N21</f>
        <v>76.1</v>
      </c>
      <c r="P21" s="18">
        <v>1</v>
      </c>
      <c r="Q21" s="30" t="s">
        <v>29</v>
      </c>
      <c r="R21" s="31"/>
    </row>
    <row r="22" s="1" customFormat="1" ht="46.5" customHeight="1" spans="1:18">
      <c r="A22" s="9">
        <v>18</v>
      </c>
      <c r="B22" s="10" t="s">
        <v>108</v>
      </c>
      <c r="C22" s="10" t="s">
        <v>104</v>
      </c>
      <c r="D22" s="10" t="s">
        <v>109</v>
      </c>
      <c r="E22" s="9" t="s">
        <v>23</v>
      </c>
      <c r="F22" s="9" t="s">
        <v>110</v>
      </c>
      <c r="G22" s="9" t="s">
        <v>34</v>
      </c>
      <c r="H22" s="9" t="s">
        <v>26</v>
      </c>
      <c r="I22" s="9" t="s">
        <v>111</v>
      </c>
      <c r="J22" s="9"/>
      <c r="K22" s="9"/>
      <c r="L22" s="9" t="s">
        <v>112</v>
      </c>
      <c r="M22" s="16">
        <v>77.5</v>
      </c>
      <c r="N22" s="17">
        <v>77.8</v>
      </c>
      <c r="O22" s="17">
        <f t="shared" ref="O22:O25" si="5">ROUND(M22*0.4+N22*0.6,2)</f>
        <v>77.68</v>
      </c>
      <c r="P22" s="18">
        <v>1</v>
      </c>
      <c r="Q22" s="30" t="s">
        <v>29</v>
      </c>
      <c r="R22" s="31"/>
    </row>
    <row r="23" ht="42.75" customHeight="1" spans="1:18">
      <c r="A23" s="9">
        <v>19</v>
      </c>
      <c r="B23" s="11" t="s">
        <v>113</v>
      </c>
      <c r="C23" s="12" t="s">
        <v>114</v>
      </c>
      <c r="D23" s="12" t="s">
        <v>115</v>
      </c>
      <c r="E23" s="11" t="s">
        <v>45</v>
      </c>
      <c r="F23" s="11" t="s">
        <v>116</v>
      </c>
      <c r="G23" s="11" t="s">
        <v>34</v>
      </c>
      <c r="H23" s="9" t="s">
        <v>26</v>
      </c>
      <c r="I23" s="10" t="s">
        <v>117</v>
      </c>
      <c r="J23" s="11" t="s">
        <v>118</v>
      </c>
      <c r="K23" s="11" t="s">
        <v>118</v>
      </c>
      <c r="L23" s="11" t="s">
        <v>119</v>
      </c>
      <c r="M23" s="20"/>
      <c r="N23" s="21"/>
      <c r="O23" s="20"/>
      <c r="P23" s="22"/>
      <c r="Q23" s="30" t="s">
        <v>29</v>
      </c>
      <c r="R23" s="32" t="s">
        <v>68</v>
      </c>
    </row>
    <row r="24" ht="54.75" customHeight="1" spans="1:18">
      <c r="A24" s="9">
        <v>20</v>
      </c>
      <c r="B24" s="10" t="s">
        <v>120</v>
      </c>
      <c r="C24" s="10" t="s">
        <v>114</v>
      </c>
      <c r="D24" s="10" t="s">
        <v>121</v>
      </c>
      <c r="E24" s="9" t="s">
        <v>23</v>
      </c>
      <c r="F24" s="9">
        <v>1990.06</v>
      </c>
      <c r="G24" s="9" t="s">
        <v>34</v>
      </c>
      <c r="H24" s="9" t="s">
        <v>122</v>
      </c>
      <c r="I24" s="9" t="s">
        <v>123</v>
      </c>
      <c r="J24" s="9"/>
      <c r="K24" s="9"/>
      <c r="L24" s="9" t="s">
        <v>124</v>
      </c>
      <c r="M24" s="16">
        <v>68</v>
      </c>
      <c r="N24" s="17">
        <v>75.6</v>
      </c>
      <c r="O24" s="17">
        <f t="shared" si="5"/>
        <v>72.56</v>
      </c>
      <c r="P24" s="18">
        <v>1</v>
      </c>
      <c r="Q24" s="30" t="s">
        <v>29</v>
      </c>
      <c r="R24" s="31"/>
    </row>
    <row r="25" ht="54.75" customHeight="1" spans="1:18">
      <c r="A25" s="9">
        <v>21</v>
      </c>
      <c r="B25" s="10" t="s">
        <v>125</v>
      </c>
      <c r="C25" s="10" t="s">
        <v>114</v>
      </c>
      <c r="D25" s="10" t="s">
        <v>126</v>
      </c>
      <c r="E25" s="9" t="s">
        <v>23</v>
      </c>
      <c r="F25" s="9" t="s">
        <v>127</v>
      </c>
      <c r="G25" s="9" t="s">
        <v>128</v>
      </c>
      <c r="H25" s="9" t="s">
        <v>26</v>
      </c>
      <c r="I25" s="9" t="s">
        <v>129</v>
      </c>
      <c r="J25" s="9"/>
      <c r="K25" s="9"/>
      <c r="L25" s="9" t="s">
        <v>130</v>
      </c>
      <c r="M25" s="16">
        <v>79</v>
      </c>
      <c r="N25" s="17">
        <v>78.4</v>
      </c>
      <c r="O25" s="17">
        <f t="shared" si="5"/>
        <v>78.64</v>
      </c>
      <c r="P25" s="18">
        <v>1</v>
      </c>
      <c r="Q25" s="30" t="s">
        <v>29</v>
      </c>
      <c r="R25" s="31"/>
    </row>
    <row r="26" ht="54.75" customHeight="1" spans="1:18">
      <c r="A26" s="9">
        <v>22</v>
      </c>
      <c r="B26" s="10" t="s">
        <v>131</v>
      </c>
      <c r="C26" s="10" t="s">
        <v>114</v>
      </c>
      <c r="D26" s="10" t="s">
        <v>132</v>
      </c>
      <c r="E26" s="9" t="s">
        <v>23</v>
      </c>
      <c r="F26" s="9" t="s">
        <v>133</v>
      </c>
      <c r="G26" s="9" t="s">
        <v>25</v>
      </c>
      <c r="H26" s="9" t="s">
        <v>26</v>
      </c>
      <c r="I26" s="9" t="s">
        <v>134</v>
      </c>
      <c r="J26" s="9" t="s">
        <v>135</v>
      </c>
      <c r="K26" s="9" t="s">
        <v>136</v>
      </c>
      <c r="L26" s="9" t="s">
        <v>137</v>
      </c>
      <c r="M26" s="16"/>
      <c r="N26" s="17">
        <v>79.4</v>
      </c>
      <c r="O26" s="17">
        <f>N26</f>
        <v>79.4</v>
      </c>
      <c r="P26" s="18">
        <v>1</v>
      </c>
      <c r="Q26" s="30" t="s">
        <v>29</v>
      </c>
      <c r="R26" s="31"/>
    </row>
    <row r="27" s="1" customFormat="1" ht="40.5" customHeight="1" spans="1:18">
      <c r="A27" s="9">
        <v>23</v>
      </c>
      <c r="B27" s="10" t="s">
        <v>138</v>
      </c>
      <c r="C27" s="10" t="s">
        <v>114</v>
      </c>
      <c r="D27" s="10" t="s">
        <v>82</v>
      </c>
      <c r="E27" s="9" t="s">
        <v>23</v>
      </c>
      <c r="F27" s="9" t="s">
        <v>139</v>
      </c>
      <c r="G27" s="9" t="s">
        <v>34</v>
      </c>
      <c r="H27" s="9" t="s">
        <v>26</v>
      </c>
      <c r="I27" s="9" t="s">
        <v>140</v>
      </c>
      <c r="J27" s="9"/>
      <c r="K27" s="9"/>
      <c r="L27" s="9" t="s">
        <v>28</v>
      </c>
      <c r="M27" s="16">
        <v>79</v>
      </c>
      <c r="N27" s="17">
        <v>80.6</v>
      </c>
      <c r="O27" s="17">
        <f t="shared" ref="O27:O31" si="6">ROUND(M27*0.4+N27*0.6,2)</f>
        <v>79.96</v>
      </c>
      <c r="P27" s="18">
        <v>1</v>
      </c>
      <c r="Q27" s="30" t="s">
        <v>29</v>
      </c>
      <c r="R27" s="31"/>
    </row>
    <row r="28" s="1" customFormat="1" ht="45.75" customHeight="1" spans="1:18">
      <c r="A28" s="9">
        <v>24</v>
      </c>
      <c r="B28" s="10" t="s">
        <v>141</v>
      </c>
      <c r="C28" s="10" t="s">
        <v>142</v>
      </c>
      <c r="D28" s="10" t="s">
        <v>143</v>
      </c>
      <c r="E28" s="9" t="s">
        <v>45</v>
      </c>
      <c r="F28" s="9" t="s">
        <v>144</v>
      </c>
      <c r="G28" s="9" t="s">
        <v>77</v>
      </c>
      <c r="H28" s="9" t="s">
        <v>145</v>
      </c>
      <c r="I28" s="9" t="s">
        <v>146</v>
      </c>
      <c r="J28" s="9"/>
      <c r="K28" s="9"/>
      <c r="L28" s="9" t="s">
        <v>147</v>
      </c>
      <c r="M28" s="16">
        <v>71</v>
      </c>
      <c r="N28" s="19">
        <v>75.8</v>
      </c>
      <c r="O28" s="19">
        <f t="shared" si="6"/>
        <v>73.88</v>
      </c>
      <c r="P28" s="18">
        <v>1</v>
      </c>
      <c r="Q28" s="30" t="s">
        <v>29</v>
      </c>
      <c r="R28" s="31"/>
    </row>
    <row r="29" s="1" customFormat="1" ht="45.75" customHeight="1" spans="1:18">
      <c r="A29" s="9">
        <v>25</v>
      </c>
      <c r="B29" s="10" t="s">
        <v>148</v>
      </c>
      <c r="C29" s="10" t="s">
        <v>142</v>
      </c>
      <c r="D29" s="10" t="s">
        <v>149</v>
      </c>
      <c r="E29" s="9" t="s">
        <v>23</v>
      </c>
      <c r="F29" s="9" t="s">
        <v>150</v>
      </c>
      <c r="G29" s="9" t="s">
        <v>34</v>
      </c>
      <c r="H29" s="9" t="s">
        <v>49</v>
      </c>
      <c r="I29" s="9" t="s">
        <v>151</v>
      </c>
      <c r="J29" s="9"/>
      <c r="K29" s="9"/>
      <c r="L29" s="9" t="s">
        <v>28</v>
      </c>
      <c r="M29" s="16">
        <v>66.5</v>
      </c>
      <c r="N29" s="19">
        <v>78.2</v>
      </c>
      <c r="O29" s="19">
        <f t="shared" si="6"/>
        <v>73.52</v>
      </c>
      <c r="P29" s="18">
        <v>1</v>
      </c>
      <c r="Q29" s="30" t="s">
        <v>29</v>
      </c>
      <c r="R29" s="33"/>
    </row>
    <row r="30" s="1" customFormat="1" ht="45.75" customHeight="1" spans="1:18">
      <c r="A30" s="9">
        <v>26</v>
      </c>
      <c r="B30" s="10" t="s">
        <v>152</v>
      </c>
      <c r="C30" s="10" t="s">
        <v>142</v>
      </c>
      <c r="D30" s="10" t="s">
        <v>153</v>
      </c>
      <c r="E30" s="9" t="s">
        <v>23</v>
      </c>
      <c r="F30" s="9">
        <v>1990.09</v>
      </c>
      <c r="G30" s="9" t="s">
        <v>34</v>
      </c>
      <c r="H30" s="9" t="s">
        <v>35</v>
      </c>
      <c r="I30" s="9" t="s">
        <v>154</v>
      </c>
      <c r="J30" s="9"/>
      <c r="K30" s="9"/>
      <c r="L30" s="9" t="s">
        <v>155</v>
      </c>
      <c r="M30" s="16">
        <v>75</v>
      </c>
      <c r="N30" s="19">
        <v>86.2</v>
      </c>
      <c r="O30" s="19">
        <f t="shared" si="6"/>
        <v>81.72</v>
      </c>
      <c r="P30" s="18">
        <v>1</v>
      </c>
      <c r="Q30" s="30" t="s">
        <v>29</v>
      </c>
      <c r="R30" s="34"/>
    </row>
    <row r="31" s="1" customFormat="1" ht="45.75" customHeight="1" spans="1:18">
      <c r="A31" s="9">
        <v>27</v>
      </c>
      <c r="B31" s="10" t="s">
        <v>156</v>
      </c>
      <c r="C31" s="10" t="s">
        <v>142</v>
      </c>
      <c r="D31" s="10" t="s">
        <v>153</v>
      </c>
      <c r="E31" s="9" t="s">
        <v>45</v>
      </c>
      <c r="F31" s="9" t="s">
        <v>57</v>
      </c>
      <c r="G31" s="9" t="s">
        <v>34</v>
      </c>
      <c r="H31" s="9" t="s">
        <v>49</v>
      </c>
      <c r="I31" s="24" t="s">
        <v>157</v>
      </c>
      <c r="J31" s="9"/>
      <c r="K31" s="9"/>
      <c r="L31" s="9" t="s">
        <v>158</v>
      </c>
      <c r="M31" s="16">
        <v>61</v>
      </c>
      <c r="N31" s="19">
        <v>82.2</v>
      </c>
      <c r="O31" s="19">
        <f t="shared" si="6"/>
        <v>73.72</v>
      </c>
      <c r="P31" s="18">
        <v>2</v>
      </c>
      <c r="Q31" s="30" t="s">
        <v>29</v>
      </c>
      <c r="R31" s="35"/>
    </row>
    <row r="32" s="1" customFormat="1" ht="42" customHeight="1" spans="1:18">
      <c r="A32" s="9">
        <v>28</v>
      </c>
      <c r="B32" s="10" t="s">
        <v>159</v>
      </c>
      <c r="C32" s="10" t="s">
        <v>142</v>
      </c>
      <c r="D32" s="10" t="s">
        <v>160</v>
      </c>
      <c r="E32" s="9" t="s">
        <v>45</v>
      </c>
      <c r="F32" s="9">
        <v>1985.04</v>
      </c>
      <c r="G32" s="9" t="s">
        <v>34</v>
      </c>
      <c r="H32" s="9" t="s">
        <v>35</v>
      </c>
      <c r="I32" s="24" t="s">
        <v>161</v>
      </c>
      <c r="J32" s="9"/>
      <c r="K32" s="9"/>
      <c r="L32" s="9" t="s">
        <v>162</v>
      </c>
      <c r="M32" s="16"/>
      <c r="N32" s="19">
        <v>78.6</v>
      </c>
      <c r="O32" s="19">
        <f>N32</f>
        <v>78.6</v>
      </c>
      <c r="P32" s="18">
        <v>1</v>
      </c>
      <c r="Q32" s="30" t="s">
        <v>29</v>
      </c>
      <c r="R32" s="31"/>
    </row>
    <row r="33" s="1" customFormat="1" ht="46.5" customHeight="1" spans="1:18">
      <c r="A33" s="9">
        <v>29</v>
      </c>
      <c r="B33" s="10" t="s">
        <v>163</v>
      </c>
      <c r="C33" s="10" t="s">
        <v>142</v>
      </c>
      <c r="D33" s="10" t="s">
        <v>164</v>
      </c>
      <c r="E33" s="9" t="s">
        <v>45</v>
      </c>
      <c r="F33" s="9" t="s">
        <v>165</v>
      </c>
      <c r="G33" s="9" t="s">
        <v>34</v>
      </c>
      <c r="H33" s="9" t="s">
        <v>26</v>
      </c>
      <c r="I33" s="9" t="s">
        <v>166</v>
      </c>
      <c r="J33" s="9"/>
      <c r="K33" s="9"/>
      <c r="L33" s="9" t="s">
        <v>167</v>
      </c>
      <c r="M33" s="16">
        <v>65.5</v>
      </c>
      <c r="N33" s="19">
        <v>80.4</v>
      </c>
      <c r="O33" s="19">
        <f>ROUND(M33*0.4+N33*0.6,2)</f>
        <v>74.44</v>
      </c>
      <c r="P33" s="18">
        <v>1</v>
      </c>
      <c r="Q33" s="30" t="s">
        <v>29</v>
      </c>
      <c r="R33" s="31"/>
    </row>
    <row r="34" s="1" customFormat="1" ht="46.5" customHeight="1" spans="1:18">
      <c r="A34" s="9">
        <v>30</v>
      </c>
      <c r="B34" s="10" t="s">
        <v>168</v>
      </c>
      <c r="C34" s="10" t="s">
        <v>142</v>
      </c>
      <c r="D34" s="10" t="s">
        <v>169</v>
      </c>
      <c r="E34" s="9" t="s">
        <v>23</v>
      </c>
      <c r="F34" s="9" t="s">
        <v>170</v>
      </c>
      <c r="G34" s="9" t="s">
        <v>25</v>
      </c>
      <c r="H34" s="9" t="s">
        <v>26</v>
      </c>
      <c r="I34" s="9" t="s">
        <v>171</v>
      </c>
      <c r="J34" s="9"/>
      <c r="K34" s="9"/>
      <c r="L34" s="9" t="s">
        <v>28</v>
      </c>
      <c r="M34" s="16">
        <v>66.5</v>
      </c>
      <c r="N34" s="19">
        <v>75.8</v>
      </c>
      <c r="O34" s="19">
        <f>ROUND(M34*0.4+N34*0.6,2)</f>
        <v>72.08</v>
      </c>
      <c r="P34" s="18">
        <v>1</v>
      </c>
      <c r="Q34" s="30" t="s">
        <v>29</v>
      </c>
      <c r="R34" s="31"/>
    </row>
    <row r="35" s="1" customFormat="1" ht="48" customHeight="1" spans="1:18">
      <c r="A35" s="9">
        <v>31</v>
      </c>
      <c r="B35" s="10" t="s">
        <v>172</v>
      </c>
      <c r="C35" s="10" t="s">
        <v>142</v>
      </c>
      <c r="D35" s="10" t="s">
        <v>173</v>
      </c>
      <c r="E35" s="9" t="s">
        <v>23</v>
      </c>
      <c r="F35" s="9" t="s">
        <v>48</v>
      </c>
      <c r="G35" s="9" t="s">
        <v>34</v>
      </c>
      <c r="H35" s="9" t="s">
        <v>26</v>
      </c>
      <c r="I35" s="9" t="s">
        <v>174</v>
      </c>
      <c r="J35" s="9"/>
      <c r="K35" s="9"/>
      <c r="L35" s="9" t="s">
        <v>175</v>
      </c>
      <c r="M35" s="16">
        <v>67.5</v>
      </c>
      <c r="N35" s="19">
        <v>77.8</v>
      </c>
      <c r="O35" s="19">
        <f>ROUND(M35*0.4+N35*0.6,2)</f>
        <v>73.68</v>
      </c>
      <c r="P35" s="18">
        <v>1</v>
      </c>
      <c r="Q35" s="30" t="s">
        <v>29</v>
      </c>
      <c r="R35" s="31"/>
    </row>
    <row r="36" s="1" customFormat="1" ht="48" customHeight="1" spans="1:18">
      <c r="A36" s="9">
        <v>32</v>
      </c>
      <c r="B36" s="10" t="s">
        <v>176</v>
      </c>
      <c r="C36" s="10" t="s">
        <v>142</v>
      </c>
      <c r="D36" s="10" t="s">
        <v>177</v>
      </c>
      <c r="E36" s="9" t="s">
        <v>23</v>
      </c>
      <c r="F36" s="9">
        <v>1995.04</v>
      </c>
      <c r="G36" s="9" t="s">
        <v>34</v>
      </c>
      <c r="H36" s="9" t="s">
        <v>26</v>
      </c>
      <c r="I36" s="9" t="s">
        <v>178</v>
      </c>
      <c r="J36" s="9"/>
      <c r="K36" s="9"/>
      <c r="L36" s="9" t="s">
        <v>179</v>
      </c>
      <c r="M36" s="16">
        <v>65</v>
      </c>
      <c r="N36" s="19">
        <v>77.4</v>
      </c>
      <c r="O36" s="19">
        <f t="shared" ref="O36" si="7">ROUND(M36*0.4+N36*0.6,2)</f>
        <v>72.44</v>
      </c>
      <c r="P36" s="18">
        <v>1</v>
      </c>
      <c r="Q36" s="30" t="s">
        <v>29</v>
      </c>
      <c r="R36" s="31"/>
    </row>
    <row r="37" s="1" customFormat="1" ht="51" customHeight="1" spans="1:18">
      <c r="A37" s="9">
        <v>33</v>
      </c>
      <c r="B37" s="10" t="s">
        <v>180</v>
      </c>
      <c r="C37" s="10" t="s">
        <v>142</v>
      </c>
      <c r="D37" s="10" t="s">
        <v>181</v>
      </c>
      <c r="E37" s="9" t="s">
        <v>23</v>
      </c>
      <c r="F37" s="9" t="s">
        <v>182</v>
      </c>
      <c r="G37" s="9" t="s">
        <v>34</v>
      </c>
      <c r="H37" s="9" t="s">
        <v>26</v>
      </c>
      <c r="I37" s="9" t="s">
        <v>183</v>
      </c>
      <c r="J37" s="9"/>
      <c r="K37" s="9"/>
      <c r="L37" s="9" t="s">
        <v>28</v>
      </c>
      <c r="M37" s="16">
        <v>77.5</v>
      </c>
      <c r="N37" s="19">
        <v>84.8</v>
      </c>
      <c r="O37" s="19">
        <f t="shared" ref="O37:O39" si="8">ROUND(M37*0.4+N37*0.6,2)</f>
        <v>81.88</v>
      </c>
      <c r="P37" s="18">
        <v>1</v>
      </c>
      <c r="Q37" s="30" t="s">
        <v>29</v>
      </c>
      <c r="R37" s="31"/>
    </row>
    <row r="38" s="1" customFormat="1" ht="55.5" customHeight="1" spans="1:18">
      <c r="A38" s="9">
        <v>34</v>
      </c>
      <c r="B38" s="10" t="s">
        <v>184</v>
      </c>
      <c r="C38" s="10" t="s">
        <v>142</v>
      </c>
      <c r="D38" s="10" t="s">
        <v>185</v>
      </c>
      <c r="E38" s="9" t="s">
        <v>23</v>
      </c>
      <c r="F38" s="9" t="s">
        <v>186</v>
      </c>
      <c r="G38" s="9" t="s">
        <v>25</v>
      </c>
      <c r="H38" s="9" t="s">
        <v>26</v>
      </c>
      <c r="I38" s="9" t="s">
        <v>187</v>
      </c>
      <c r="J38" s="9"/>
      <c r="K38" s="9"/>
      <c r="L38" s="9" t="s">
        <v>188</v>
      </c>
      <c r="M38" s="16">
        <v>80</v>
      </c>
      <c r="N38" s="19">
        <v>76.6</v>
      </c>
      <c r="O38" s="19">
        <f t="shared" si="8"/>
        <v>77.96</v>
      </c>
      <c r="P38" s="18">
        <v>1</v>
      </c>
      <c r="Q38" s="30" t="s">
        <v>29</v>
      </c>
      <c r="R38" s="31"/>
    </row>
    <row r="39" s="1" customFormat="1" ht="46.5" customHeight="1" spans="1:18">
      <c r="A39" s="9">
        <v>35</v>
      </c>
      <c r="B39" s="10" t="s">
        <v>189</v>
      </c>
      <c r="C39" s="10" t="s">
        <v>142</v>
      </c>
      <c r="D39" s="10" t="s">
        <v>190</v>
      </c>
      <c r="E39" s="9" t="s">
        <v>45</v>
      </c>
      <c r="F39" s="9" t="s">
        <v>191</v>
      </c>
      <c r="G39" s="9" t="s">
        <v>34</v>
      </c>
      <c r="H39" s="9" t="s">
        <v>26</v>
      </c>
      <c r="I39" s="9" t="s">
        <v>192</v>
      </c>
      <c r="J39" s="9"/>
      <c r="K39" s="9"/>
      <c r="L39" s="9" t="s">
        <v>193</v>
      </c>
      <c r="M39" s="16">
        <v>77</v>
      </c>
      <c r="N39" s="19">
        <v>82.4</v>
      </c>
      <c r="O39" s="19">
        <f t="shared" si="8"/>
        <v>80.24</v>
      </c>
      <c r="P39" s="18">
        <v>1</v>
      </c>
      <c r="Q39" s="30" t="s">
        <v>29</v>
      </c>
      <c r="R39" s="31"/>
    </row>
    <row r="40" s="1" customFormat="1" ht="46.5" customHeight="1" spans="1:18">
      <c r="A40" s="9">
        <v>36</v>
      </c>
      <c r="B40" s="10" t="s">
        <v>194</v>
      </c>
      <c r="C40" s="10" t="s">
        <v>195</v>
      </c>
      <c r="D40" s="10" t="s">
        <v>196</v>
      </c>
      <c r="E40" s="9" t="s">
        <v>23</v>
      </c>
      <c r="F40" s="9" t="s">
        <v>197</v>
      </c>
      <c r="G40" s="9" t="s">
        <v>34</v>
      </c>
      <c r="H40" s="9" t="s">
        <v>35</v>
      </c>
      <c r="I40" s="24" t="s">
        <v>198</v>
      </c>
      <c r="J40" s="9"/>
      <c r="K40" s="9"/>
      <c r="L40" s="9" t="s">
        <v>199</v>
      </c>
      <c r="M40" s="16"/>
      <c r="N40" s="19">
        <v>77.4</v>
      </c>
      <c r="O40" s="19">
        <f>N40</f>
        <v>77.4</v>
      </c>
      <c r="P40" s="18">
        <v>1</v>
      </c>
      <c r="Q40" s="30" t="s">
        <v>29</v>
      </c>
      <c r="R40" s="31"/>
    </row>
    <row r="41" s="1" customFormat="1" ht="50.25" customHeight="1" spans="1:18">
      <c r="A41" s="9">
        <v>37</v>
      </c>
      <c r="B41" s="10" t="s">
        <v>200</v>
      </c>
      <c r="C41" s="10" t="s">
        <v>195</v>
      </c>
      <c r="D41" s="10" t="s">
        <v>201</v>
      </c>
      <c r="E41" s="9" t="s">
        <v>45</v>
      </c>
      <c r="F41" s="9" t="s">
        <v>202</v>
      </c>
      <c r="G41" s="9" t="s">
        <v>34</v>
      </c>
      <c r="H41" s="9" t="s">
        <v>26</v>
      </c>
      <c r="I41" s="9" t="s">
        <v>203</v>
      </c>
      <c r="J41" s="9"/>
      <c r="K41" s="9"/>
      <c r="L41" s="9" t="s">
        <v>204</v>
      </c>
      <c r="M41" s="25">
        <v>76</v>
      </c>
      <c r="N41" s="19">
        <v>81.4</v>
      </c>
      <c r="O41" s="19">
        <f>ROUND(M41*0.4+N41*0.6,2)</f>
        <v>79.24</v>
      </c>
      <c r="P41" s="18">
        <v>1</v>
      </c>
      <c r="Q41" s="30" t="s">
        <v>29</v>
      </c>
      <c r="R41" s="31"/>
    </row>
    <row r="42" s="1" customFormat="1" ht="45" customHeight="1" spans="1:18">
      <c r="A42" s="9">
        <v>38</v>
      </c>
      <c r="B42" s="10" t="s">
        <v>205</v>
      </c>
      <c r="C42" s="10" t="s">
        <v>195</v>
      </c>
      <c r="D42" s="10" t="s">
        <v>206</v>
      </c>
      <c r="E42" s="9" t="s">
        <v>45</v>
      </c>
      <c r="F42" s="9" t="s">
        <v>207</v>
      </c>
      <c r="G42" s="9" t="s">
        <v>34</v>
      </c>
      <c r="H42" s="9" t="s">
        <v>208</v>
      </c>
      <c r="I42" s="9" t="s">
        <v>209</v>
      </c>
      <c r="J42" s="9" t="s">
        <v>91</v>
      </c>
      <c r="K42" s="9" t="s">
        <v>210</v>
      </c>
      <c r="L42" s="9" t="s">
        <v>211</v>
      </c>
      <c r="M42" s="25"/>
      <c r="N42" s="19">
        <v>85.4</v>
      </c>
      <c r="O42" s="19">
        <f>N42</f>
        <v>85.4</v>
      </c>
      <c r="P42" s="18">
        <v>1</v>
      </c>
      <c r="Q42" s="30" t="s">
        <v>29</v>
      </c>
      <c r="R42" s="31"/>
    </row>
    <row r="43" s="1" customFormat="1" ht="42" customHeight="1" spans="1:18">
      <c r="A43" s="9">
        <v>39</v>
      </c>
      <c r="B43" s="10" t="s">
        <v>212</v>
      </c>
      <c r="C43" s="10" t="s">
        <v>195</v>
      </c>
      <c r="D43" s="10" t="s">
        <v>213</v>
      </c>
      <c r="E43" s="9" t="s">
        <v>45</v>
      </c>
      <c r="F43" s="9" t="s">
        <v>87</v>
      </c>
      <c r="G43" s="9" t="s">
        <v>34</v>
      </c>
      <c r="H43" s="9" t="s">
        <v>35</v>
      </c>
      <c r="I43" s="24" t="s">
        <v>214</v>
      </c>
      <c r="J43" s="9"/>
      <c r="K43" s="9"/>
      <c r="L43" s="9" t="s">
        <v>28</v>
      </c>
      <c r="M43" s="25">
        <v>59.5</v>
      </c>
      <c r="N43" s="19">
        <v>66</v>
      </c>
      <c r="O43" s="19">
        <f>ROUND(M43*0.4+N43*0.6,2)</f>
        <v>63.4</v>
      </c>
      <c r="P43" s="18">
        <v>1</v>
      </c>
      <c r="Q43" s="30" t="s">
        <v>29</v>
      </c>
      <c r="R43" s="31"/>
    </row>
    <row r="44" s="1" customFormat="1" ht="48" customHeight="1" spans="1:18">
      <c r="A44" s="9">
        <v>40</v>
      </c>
      <c r="B44" s="10" t="s">
        <v>215</v>
      </c>
      <c r="C44" s="10" t="s">
        <v>195</v>
      </c>
      <c r="D44" s="10" t="s">
        <v>216</v>
      </c>
      <c r="E44" s="9" t="s">
        <v>23</v>
      </c>
      <c r="F44" s="9" t="s">
        <v>217</v>
      </c>
      <c r="G44" s="9" t="s">
        <v>25</v>
      </c>
      <c r="H44" s="9" t="s">
        <v>26</v>
      </c>
      <c r="I44" s="9" t="s">
        <v>218</v>
      </c>
      <c r="J44" s="9"/>
      <c r="K44" s="9"/>
      <c r="L44" s="9" t="s">
        <v>219</v>
      </c>
      <c r="M44" s="25"/>
      <c r="N44" s="19">
        <v>80.9</v>
      </c>
      <c r="O44" s="19">
        <f t="shared" ref="O44" si="9">N44</f>
        <v>80.9</v>
      </c>
      <c r="P44" s="18">
        <v>1</v>
      </c>
      <c r="Q44" s="30" t="s">
        <v>29</v>
      </c>
      <c r="R44" s="31"/>
    </row>
    <row r="45" s="1" customFormat="1" ht="48.75" customHeight="1" spans="1:18">
      <c r="A45" s="9">
        <v>41</v>
      </c>
      <c r="B45" s="10" t="s">
        <v>220</v>
      </c>
      <c r="C45" s="10" t="s">
        <v>195</v>
      </c>
      <c r="D45" s="10" t="s">
        <v>221</v>
      </c>
      <c r="E45" s="9" t="s">
        <v>45</v>
      </c>
      <c r="F45" s="9" t="s">
        <v>222</v>
      </c>
      <c r="G45" s="9" t="s">
        <v>25</v>
      </c>
      <c r="H45" s="9" t="s">
        <v>26</v>
      </c>
      <c r="I45" s="9" t="s">
        <v>223</v>
      </c>
      <c r="J45" s="9"/>
      <c r="K45" s="9"/>
      <c r="L45" s="9" t="s">
        <v>224</v>
      </c>
      <c r="M45" s="25">
        <v>72</v>
      </c>
      <c r="N45" s="19">
        <v>79.8</v>
      </c>
      <c r="O45" s="19">
        <f>ROUND(M45*0.4+N45*0.6,2)</f>
        <v>76.68</v>
      </c>
      <c r="P45" s="18">
        <v>1</v>
      </c>
      <c r="Q45" s="30" t="s">
        <v>29</v>
      </c>
      <c r="R45" s="31"/>
    </row>
    <row r="46" s="1" customFormat="1" ht="54" customHeight="1" spans="1:18">
      <c r="A46" s="9">
        <v>42</v>
      </c>
      <c r="B46" s="10" t="s">
        <v>225</v>
      </c>
      <c r="C46" s="10" t="s">
        <v>195</v>
      </c>
      <c r="D46" s="10" t="s">
        <v>226</v>
      </c>
      <c r="E46" s="9" t="s">
        <v>45</v>
      </c>
      <c r="F46" s="9" t="s">
        <v>227</v>
      </c>
      <c r="G46" s="9" t="s">
        <v>34</v>
      </c>
      <c r="H46" s="9" t="s">
        <v>26</v>
      </c>
      <c r="I46" s="9" t="s">
        <v>228</v>
      </c>
      <c r="J46" s="9"/>
      <c r="K46" s="9"/>
      <c r="L46" s="9" t="s">
        <v>28</v>
      </c>
      <c r="M46" s="25">
        <v>66.5</v>
      </c>
      <c r="N46" s="19">
        <v>83</v>
      </c>
      <c r="O46" s="19">
        <f>ROUND(M46*0.4+N46*0.6,2)</f>
        <v>76.4</v>
      </c>
      <c r="P46" s="18">
        <v>1</v>
      </c>
      <c r="Q46" s="30" t="s">
        <v>29</v>
      </c>
      <c r="R46" s="31"/>
    </row>
    <row r="47" s="1" customFormat="1" ht="41.25" customHeight="1" spans="1:18">
      <c r="A47" s="9">
        <v>43</v>
      </c>
      <c r="B47" s="10" t="s">
        <v>229</v>
      </c>
      <c r="C47" s="10" t="s">
        <v>230</v>
      </c>
      <c r="D47" s="10" t="s">
        <v>231</v>
      </c>
      <c r="E47" s="9" t="s">
        <v>45</v>
      </c>
      <c r="F47" s="9" t="s">
        <v>232</v>
      </c>
      <c r="G47" s="9" t="s">
        <v>34</v>
      </c>
      <c r="H47" s="9" t="s">
        <v>26</v>
      </c>
      <c r="I47" s="9" t="s">
        <v>233</v>
      </c>
      <c r="J47" s="9"/>
      <c r="K47" s="9"/>
      <c r="L47" s="9" t="s">
        <v>234</v>
      </c>
      <c r="M47" s="16">
        <v>79</v>
      </c>
      <c r="N47" s="19">
        <v>82.6</v>
      </c>
      <c r="O47" s="19">
        <f t="shared" ref="O47:O48" si="10">ROUND(M47*0.4+N47*0.6,2)</f>
        <v>81.16</v>
      </c>
      <c r="P47" s="18">
        <v>1</v>
      </c>
      <c r="Q47" s="30" t="s">
        <v>29</v>
      </c>
      <c r="R47" s="31"/>
    </row>
    <row r="48" s="1" customFormat="1" ht="47.25" customHeight="1" spans="1:18">
      <c r="A48" s="9">
        <v>44</v>
      </c>
      <c r="B48" s="10" t="s">
        <v>235</v>
      </c>
      <c r="C48" s="10" t="s">
        <v>230</v>
      </c>
      <c r="D48" s="10" t="s">
        <v>236</v>
      </c>
      <c r="E48" s="9" t="s">
        <v>23</v>
      </c>
      <c r="F48" s="9" t="s">
        <v>237</v>
      </c>
      <c r="G48" s="9" t="s">
        <v>34</v>
      </c>
      <c r="H48" s="9" t="s">
        <v>26</v>
      </c>
      <c r="I48" s="9" t="s">
        <v>238</v>
      </c>
      <c r="J48" s="9"/>
      <c r="K48" s="9"/>
      <c r="L48" s="9" t="s">
        <v>239</v>
      </c>
      <c r="M48" s="16">
        <v>78</v>
      </c>
      <c r="N48" s="19">
        <v>79.4</v>
      </c>
      <c r="O48" s="19">
        <f t="shared" si="10"/>
        <v>78.84</v>
      </c>
      <c r="P48" s="18">
        <v>1</v>
      </c>
      <c r="Q48" s="30" t="s">
        <v>29</v>
      </c>
      <c r="R48" s="31"/>
    </row>
    <row r="49" s="1" customFormat="1" ht="41.25" customHeight="1" spans="1:18">
      <c r="A49" s="9">
        <v>45</v>
      </c>
      <c r="B49" s="10" t="s">
        <v>240</v>
      </c>
      <c r="C49" s="10" t="s">
        <v>230</v>
      </c>
      <c r="D49" s="10" t="s">
        <v>241</v>
      </c>
      <c r="E49" s="9" t="s">
        <v>23</v>
      </c>
      <c r="F49" s="9" t="s">
        <v>242</v>
      </c>
      <c r="G49" s="9" t="s">
        <v>25</v>
      </c>
      <c r="H49" s="9" t="s">
        <v>26</v>
      </c>
      <c r="I49" s="9" t="s">
        <v>243</v>
      </c>
      <c r="J49" s="9"/>
      <c r="K49" s="9"/>
      <c r="L49" s="9" t="s">
        <v>244</v>
      </c>
      <c r="M49" s="16"/>
      <c r="N49" s="19">
        <v>84.2</v>
      </c>
      <c r="O49" s="19">
        <f t="shared" ref="O49" si="11">N49</f>
        <v>84.2</v>
      </c>
      <c r="P49" s="18">
        <v>1</v>
      </c>
      <c r="Q49" s="30" t="s">
        <v>29</v>
      </c>
      <c r="R49" s="31"/>
    </row>
    <row r="50" s="1" customFormat="1" ht="51.75" customHeight="1" spans="1:18">
      <c r="A50" s="9">
        <v>46</v>
      </c>
      <c r="B50" s="9" t="s">
        <v>245</v>
      </c>
      <c r="C50" s="10" t="s">
        <v>230</v>
      </c>
      <c r="D50" s="10" t="s">
        <v>246</v>
      </c>
      <c r="E50" s="9" t="s">
        <v>45</v>
      </c>
      <c r="F50" s="9">
        <v>1991.03</v>
      </c>
      <c r="G50" s="9" t="s">
        <v>34</v>
      </c>
      <c r="H50" s="9" t="s">
        <v>208</v>
      </c>
      <c r="I50" s="9" t="s">
        <v>247</v>
      </c>
      <c r="J50" s="9" t="s">
        <v>26</v>
      </c>
      <c r="K50" s="9" t="s">
        <v>248</v>
      </c>
      <c r="L50" s="9" t="s">
        <v>249</v>
      </c>
      <c r="M50" s="16">
        <v>65</v>
      </c>
      <c r="N50" s="19">
        <v>76</v>
      </c>
      <c r="O50" s="19">
        <f t="shared" ref="O50:O68" si="12">ROUND(M50*0.4+N50*0.6,2)</f>
        <v>71.6</v>
      </c>
      <c r="P50" s="18">
        <v>1</v>
      </c>
      <c r="Q50" s="30" t="s">
        <v>29</v>
      </c>
      <c r="R50" s="31"/>
    </row>
    <row r="51" ht="55.5" customHeight="1" spans="1:18">
      <c r="A51" s="9">
        <v>47</v>
      </c>
      <c r="B51" s="10" t="s">
        <v>250</v>
      </c>
      <c r="C51" s="10" t="s">
        <v>230</v>
      </c>
      <c r="D51" s="10" t="s">
        <v>246</v>
      </c>
      <c r="E51" s="9" t="s">
        <v>23</v>
      </c>
      <c r="F51" s="9" t="s">
        <v>217</v>
      </c>
      <c r="G51" s="9" t="s">
        <v>25</v>
      </c>
      <c r="H51" s="9" t="s">
        <v>208</v>
      </c>
      <c r="I51" s="24" t="s">
        <v>251</v>
      </c>
      <c r="J51" s="9" t="s">
        <v>26</v>
      </c>
      <c r="K51" s="9" t="s">
        <v>252</v>
      </c>
      <c r="L51" s="9" t="s">
        <v>253</v>
      </c>
      <c r="M51" s="16">
        <v>63</v>
      </c>
      <c r="N51" s="19">
        <v>73</v>
      </c>
      <c r="O51" s="19">
        <f t="shared" si="12"/>
        <v>69</v>
      </c>
      <c r="P51" s="18">
        <v>2</v>
      </c>
      <c r="Q51" s="30" t="s">
        <v>29</v>
      </c>
      <c r="R51" s="31"/>
    </row>
    <row r="52" ht="48" customHeight="1" spans="1:18">
      <c r="A52" s="9">
        <v>48</v>
      </c>
      <c r="B52" s="10" t="s">
        <v>254</v>
      </c>
      <c r="C52" s="10" t="s">
        <v>230</v>
      </c>
      <c r="D52" s="10" t="s">
        <v>255</v>
      </c>
      <c r="E52" s="9" t="s">
        <v>45</v>
      </c>
      <c r="F52" s="9" t="s">
        <v>48</v>
      </c>
      <c r="G52" s="9" t="s">
        <v>34</v>
      </c>
      <c r="H52" s="9" t="s">
        <v>26</v>
      </c>
      <c r="I52" s="9" t="s">
        <v>256</v>
      </c>
      <c r="J52" s="9"/>
      <c r="K52" s="9"/>
      <c r="L52" s="9" t="s">
        <v>28</v>
      </c>
      <c r="M52" s="16">
        <v>76</v>
      </c>
      <c r="N52" s="19">
        <v>82.6</v>
      </c>
      <c r="O52" s="19">
        <f t="shared" si="12"/>
        <v>79.96</v>
      </c>
      <c r="P52" s="18">
        <v>1</v>
      </c>
      <c r="Q52" s="30" t="s">
        <v>29</v>
      </c>
      <c r="R52" s="31"/>
    </row>
    <row r="53" ht="43.5" customHeight="1" spans="1:18">
      <c r="A53" s="9">
        <v>49</v>
      </c>
      <c r="B53" s="10" t="s">
        <v>257</v>
      </c>
      <c r="C53" s="10" t="s">
        <v>230</v>
      </c>
      <c r="D53" s="13" t="s">
        <v>258</v>
      </c>
      <c r="E53" s="9" t="s">
        <v>45</v>
      </c>
      <c r="F53" s="9">
        <v>1989.02</v>
      </c>
      <c r="G53" s="9" t="s">
        <v>34</v>
      </c>
      <c r="H53" s="9" t="s">
        <v>35</v>
      </c>
      <c r="I53" s="9" t="s">
        <v>259</v>
      </c>
      <c r="J53" s="9"/>
      <c r="K53" s="9"/>
      <c r="L53" s="9" t="s">
        <v>230</v>
      </c>
      <c r="M53" s="16">
        <v>69</v>
      </c>
      <c r="N53" s="19">
        <v>76</v>
      </c>
      <c r="O53" s="19">
        <f t="shared" si="12"/>
        <v>73.2</v>
      </c>
      <c r="P53" s="18">
        <v>1</v>
      </c>
      <c r="Q53" s="30" t="s">
        <v>29</v>
      </c>
      <c r="R53" s="31"/>
    </row>
    <row r="54" ht="39.75" customHeight="1" spans="1:18">
      <c r="A54" s="9">
        <v>50</v>
      </c>
      <c r="B54" s="10" t="s">
        <v>260</v>
      </c>
      <c r="C54" s="10" t="s">
        <v>261</v>
      </c>
      <c r="D54" s="10" t="s">
        <v>262</v>
      </c>
      <c r="E54" s="9" t="s">
        <v>45</v>
      </c>
      <c r="F54" s="9">
        <v>1994.07</v>
      </c>
      <c r="G54" s="9" t="s">
        <v>25</v>
      </c>
      <c r="H54" s="9" t="s">
        <v>35</v>
      </c>
      <c r="I54" s="9" t="s">
        <v>263</v>
      </c>
      <c r="J54" s="9"/>
      <c r="K54" s="9"/>
      <c r="L54" s="9" t="s">
        <v>28</v>
      </c>
      <c r="M54" s="26" t="s">
        <v>264</v>
      </c>
      <c r="N54" s="17">
        <v>77.2</v>
      </c>
      <c r="O54" s="17">
        <f t="shared" si="12"/>
        <v>73.12</v>
      </c>
      <c r="P54" s="18">
        <v>1</v>
      </c>
      <c r="Q54" s="30" t="s">
        <v>29</v>
      </c>
      <c r="R54" s="31"/>
    </row>
    <row r="55" ht="45" customHeight="1" spans="1:18">
      <c r="A55" s="9">
        <v>51</v>
      </c>
      <c r="B55" s="10" t="s">
        <v>265</v>
      </c>
      <c r="C55" s="13" t="s">
        <v>266</v>
      </c>
      <c r="D55" s="13" t="s">
        <v>267</v>
      </c>
      <c r="E55" s="9" t="s">
        <v>23</v>
      </c>
      <c r="F55" s="9" t="s">
        <v>268</v>
      </c>
      <c r="G55" s="9" t="s">
        <v>34</v>
      </c>
      <c r="H55" s="9" t="s">
        <v>208</v>
      </c>
      <c r="I55" s="9" t="s">
        <v>269</v>
      </c>
      <c r="J55" s="9" t="s">
        <v>26</v>
      </c>
      <c r="K55" s="9" t="s">
        <v>270</v>
      </c>
      <c r="L55" s="9" t="s">
        <v>271</v>
      </c>
      <c r="M55" s="16">
        <v>70</v>
      </c>
      <c r="N55" s="17">
        <v>78.4</v>
      </c>
      <c r="O55" s="17">
        <f t="shared" si="12"/>
        <v>75.04</v>
      </c>
      <c r="P55" s="18">
        <v>1</v>
      </c>
      <c r="Q55" s="30" t="s">
        <v>29</v>
      </c>
      <c r="R55" s="31"/>
    </row>
    <row r="56" ht="51.75" customHeight="1" spans="1:18">
      <c r="A56" s="9">
        <v>52</v>
      </c>
      <c r="B56" s="10" t="s">
        <v>272</v>
      </c>
      <c r="C56" s="13" t="s">
        <v>266</v>
      </c>
      <c r="D56" s="13" t="s">
        <v>273</v>
      </c>
      <c r="E56" s="9" t="s">
        <v>45</v>
      </c>
      <c r="F56" s="9" t="s">
        <v>274</v>
      </c>
      <c r="G56" s="9" t="s">
        <v>34</v>
      </c>
      <c r="H56" s="9" t="s">
        <v>208</v>
      </c>
      <c r="I56" s="9" t="s">
        <v>275</v>
      </c>
      <c r="J56" s="9" t="s">
        <v>276</v>
      </c>
      <c r="K56" s="9" t="s">
        <v>277</v>
      </c>
      <c r="L56" s="9" t="s">
        <v>266</v>
      </c>
      <c r="M56" s="16">
        <v>62</v>
      </c>
      <c r="N56" s="17">
        <v>78.8</v>
      </c>
      <c r="O56" s="17">
        <f t="shared" si="12"/>
        <v>72.08</v>
      </c>
      <c r="P56" s="18">
        <v>2</v>
      </c>
      <c r="Q56" s="30" t="s">
        <v>29</v>
      </c>
      <c r="R56" s="31"/>
    </row>
    <row r="57" ht="42" customHeight="1" spans="1:18">
      <c r="A57" s="9">
        <v>53</v>
      </c>
      <c r="B57" s="9" t="s">
        <v>278</v>
      </c>
      <c r="C57" s="13" t="s">
        <v>266</v>
      </c>
      <c r="D57" s="13" t="s">
        <v>279</v>
      </c>
      <c r="E57" s="9" t="s">
        <v>23</v>
      </c>
      <c r="F57" s="9" t="s">
        <v>280</v>
      </c>
      <c r="G57" s="9" t="s">
        <v>25</v>
      </c>
      <c r="H57" s="9" t="s">
        <v>26</v>
      </c>
      <c r="I57" s="9" t="s">
        <v>281</v>
      </c>
      <c r="J57" s="9"/>
      <c r="K57" s="9"/>
      <c r="L57" s="9" t="s">
        <v>282</v>
      </c>
      <c r="M57" s="16">
        <v>73</v>
      </c>
      <c r="N57" s="17">
        <v>78.6</v>
      </c>
      <c r="O57" s="17">
        <f t="shared" si="12"/>
        <v>76.36</v>
      </c>
      <c r="P57" s="18">
        <v>2</v>
      </c>
      <c r="Q57" s="30" t="s">
        <v>29</v>
      </c>
      <c r="R57" s="31"/>
    </row>
    <row r="58" s="2" customFormat="1" ht="45" customHeight="1" spans="1:235">
      <c r="A58" s="9">
        <v>54</v>
      </c>
      <c r="B58" s="10" t="s">
        <v>283</v>
      </c>
      <c r="C58" s="13" t="s">
        <v>266</v>
      </c>
      <c r="D58" s="13" t="s">
        <v>284</v>
      </c>
      <c r="E58" s="9" t="s">
        <v>45</v>
      </c>
      <c r="F58" s="9">
        <v>1993.11</v>
      </c>
      <c r="G58" s="9" t="s">
        <v>34</v>
      </c>
      <c r="H58" s="9" t="s">
        <v>26</v>
      </c>
      <c r="I58" s="9" t="s">
        <v>285</v>
      </c>
      <c r="J58" s="9"/>
      <c r="K58" s="9"/>
      <c r="L58" s="9" t="s">
        <v>286</v>
      </c>
      <c r="M58" s="16">
        <v>70.5</v>
      </c>
      <c r="N58" s="17">
        <v>82.8</v>
      </c>
      <c r="O58" s="17">
        <f t="shared" si="12"/>
        <v>77.88</v>
      </c>
      <c r="P58" s="18">
        <v>1</v>
      </c>
      <c r="Q58" s="30" t="s">
        <v>29</v>
      </c>
      <c r="R58" s="3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="1" customFormat="1" ht="40.5" customHeight="1" spans="1:18">
      <c r="A59" s="9">
        <v>55</v>
      </c>
      <c r="B59" s="10" t="s">
        <v>287</v>
      </c>
      <c r="C59" s="13" t="s">
        <v>266</v>
      </c>
      <c r="D59" s="10" t="s">
        <v>288</v>
      </c>
      <c r="E59" s="9" t="s">
        <v>23</v>
      </c>
      <c r="F59" s="9" t="s">
        <v>289</v>
      </c>
      <c r="G59" s="9" t="s">
        <v>25</v>
      </c>
      <c r="H59" s="9" t="s">
        <v>26</v>
      </c>
      <c r="I59" s="9" t="s">
        <v>290</v>
      </c>
      <c r="J59" s="9"/>
      <c r="K59" s="9"/>
      <c r="L59" s="9" t="s">
        <v>291</v>
      </c>
      <c r="M59" s="16">
        <v>73.5</v>
      </c>
      <c r="N59" s="17">
        <v>80.2</v>
      </c>
      <c r="O59" s="17">
        <f t="shared" si="12"/>
        <v>77.52</v>
      </c>
      <c r="P59" s="18">
        <v>1</v>
      </c>
      <c r="Q59" s="30" t="s">
        <v>29</v>
      </c>
      <c r="R59" s="31"/>
    </row>
    <row r="60" s="1" customFormat="1" ht="44.25" customHeight="1" spans="1:18">
      <c r="A60" s="9">
        <v>56</v>
      </c>
      <c r="B60" s="10" t="s">
        <v>292</v>
      </c>
      <c r="C60" s="10" t="s">
        <v>293</v>
      </c>
      <c r="D60" s="10" t="s">
        <v>294</v>
      </c>
      <c r="E60" s="14" t="s">
        <v>45</v>
      </c>
      <c r="F60" s="14" t="s">
        <v>295</v>
      </c>
      <c r="G60" s="14" t="s">
        <v>34</v>
      </c>
      <c r="H60" s="14" t="s">
        <v>26</v>
      </c>
      <c r="I60" s="14" t="s">
        <v>296</v>
      </c>
      <c r="J60" s="14"/>
      <c r="K60" s="14"/>
      <c r="L60" s="14" t="s">
        <v>297</v>
      </c>
      <c r="M60" s="16">
        <v>75</v>
      </c>
      <c r="N60" s="17">
        <v>86.2</v>
      </c>
      <c r="O60" s="17">
        <f t="shared" si="12"/>
        <v>81.72</v>
      </c>
      <c r="P60" s="18">
        <v>1</v>
      </c>
      <c r="Q60" s="30" t="s">
        <v>29</v>
      </c>
      <c r="R60" s="31"/>
    </row>
    <row r="61" s="1" customFormat="1" ht="37.5" customHeight="1" spans="1:18">
      <c r="A61" s="9">
        <v>57</v>
      </c>
      <c r="B61" s="10" t="s">
        <v>298</v>
      </c>
      <c r="C61" s="10" t="s">
        <v>293</v>
      </c>
      <c r="D61" s="10" t="s">
        <v>299</v>
      </c>
      <c r="E61" s="9" t="s">
        <v>23</v>
      </c>
      <c r="F61" s="9" t="s">
        <v>300</v>
      </c>
      <c r="G61" s="9" t="s">
        <v>34</v>
      </c>
      <c r="H61" s="9" t="s">
        <v>26</v>
      </c>
      <c r="I61" s="9" t="s">
        <v>301</v>
      </c>
      <c r="J61" s="9"/>
      <c r="K61" s="9"/>
      <c r="L61" s="9" t="s">
        <v>28</v>
      </c>
      <c r="M61" s="16">
        <v>65.5</v>
      </c>
      <c r="N61" s="17">
        <v>81.4</v>
      </c>
      <c r="O61" s="17">
        <f t="shared" si="12"/>
        <v>75.04</v>
      </c>
      <c r="P61" s="18">
        <v>1</v>
      </c>
      <c r="Q61" s="30" t="s">
        <v>29</v>
      </c>
      <c r="R61" s="31"/>
    </row>
    <row r="62" s="1" customFormat="1" ht="47.25" customHeight="1" spans="1:18">
      <c r="A62" s="9">
        <v>58</v>
      </c>
      <c r="B62" s="10" t="s">
        <v>302</v>
      </c>
      <c r="C62" s="10" t="s">
        <v>303</v>
      </c>
      <c r="D62" s="10" t="s">
        <v>304</v>
      </c>
      <c r="E62" s="9" t="s">
        <v>45</v>
      </c>
      <c r="F62" s="9" t="s">
        <v>242</v>
      </c>
      <c r="G62" s="9" t="s">
        <v>34</v>
      </c>
      <c r="H62" s="9" t="s">
        <v>26</v>
      </c>
      <c r="I62" s="9" t="s">
        <v>305</v>
      </c>
      <c r="J62" s="9"/>
      <c r="K62" s="9"/>
      <c r="L62" s="9" t="s">
        <v>306</v>
      </c>
      <c r="M62" s="16">
        <v>73</v>
      </c>
      <c r="N62" s="17">
        <v>79.3</v>
      </c>
      <c r="O62" s="17">
        <f t="shared" si="12"/>
        <v>76.78</v>
      </c>
      <c r="P62" s="18">
        <v>1</v>
      </c>
      <c r="Q62" s="30" t="s">
        <v>29</v>
      </c>
      <c r="R62" s="31"/>
    </row>
    <row r="63" s="1" customFormat="1" ht="38.25" customHeight="1" spans="1:18">
      <c r="A63" s="9">
        <v>59</v>
      </c>
      <c r="B63" s="10" t="s">
        <v>307</v>
      </c>
      <c r="C63" s="10" t="s">
        <v>303</v>
      </c>
      <c r="D63" s="10" t="s">
        <v>267</v>
      </c>
      <c r="E63" s="9" t="s">
        <v>23</v>
      </c>
      <c r="F63" s="9" t="s">
        <v>308</v>
      </c>
      <c r="G63" s="9" t="s">
        <v>34</v>
      </c>
      <c r="H63" s="9" t="s">
        <v>26</v>
      </c>
      <c r="I63" s="9" t="s">
        <v>309</v>
      </c>
      <c r="J63" s="9"/>
      <c r="K63" s="9"/>
      <c r="L63" s="9" t="s">
        <v>310</v>
      </c>
      <c r="M63" s="16">
        <v>73.5</v>
      </c>
      <c r="N63" s="17">
        <v>78.2</v>
      </c>
      <c r="O63" s="17">
        <f t="shared" si="12"/>
        <v>76.32</v>
      </c>
      <c r="P63" s="18">
        <v>1</v>
      </c>
      <c r="Q63" s="30" t="s">
        <v>29</v>
      </c>
      <c r="R63" s="31"/>
    </row>
    <row r="64" s="1" customFormat="1" ht="51" customHeight="1" spans="1:18">
      <c r="A64" s="9">
        <v>60</v>
      </c>
      <c r="B64" s="10" t="s">
        <v>311</v>
      </c>
      <c r="C64" s="10" t="s">
        <v>312</v>
      </c>
      <c r="D64" s="10" t="s">
        <v>313</v>
      </c>
      <c r="E64" s="9" t="s">
        <v>23</v>
      </c>
      <c r="F64" s="9" t="s">
        <v>97</v>
      </c>
      <c r="G64" s="9" t="s">
        <v>34</v>
      </c>
      <c r="H64" s="9" t="s">
        <v>26</v>
      </c>
      <c r="I64" s="9" t="s">
        <v>314</v>
      </c>
      <c r="J64" s="9"/>
      <c r="K64" s="9"/>
      <c r="L64" s="9" t="s">
        <v>315</v>
      </c>
      <c r="M64" s="26">
        <v>68.5</v>
      </c>
      <c r="N64" s="17">
        <v>76.6</v>
      </c>
      <c r="O64" s="17">
        <f t="shared" si="12"/>
        <v>73.36</v>
      </c>
      <c r="P64" s="18">
        <v>1</v>
      </c>
      <c r="Q64" s="30" t="s">
        <v>29</v>
      </c>
      <c r="R64" s="31"/>
    </row>
    <row r="65" s="1" customFormat="1" ht="33" customHeight="1" spans="1:18">
      <c r="A65" s="9">
        <v>61</v>
      </c>
      <c r="B65" s="10" t="s">
        <v>316</v>
      </c>
      <c r="C65" s="10" t="s">
        <v>312</v>
      </c>
      <c r="D65" s="10" t="s">
        <v>273</v>
      </c>
      <c r="E65" s="9" t="s">
        <v>45</v>
      </c>
      <c r="F65" s="9" t="s">
        <v>317</v>
      </c>
      <c r="G65" s="9" t="s">
        <v>34</v>
      </c>
      <c r="H65" s="9" t="s">
        <v>26</v>
      </c>
      <c r="I65" s="9" t="s">
        <v>318</v>
      </c>
      <c r="J65" s="9"/>
      <c r="K65" s="9"/>
      <c r="L65" s="9" t="s">
        <v>319</v>
      </c>
      <c r="M65" s="26">
        <v>70.5</v>
      </c>
      <c r="N65" s="17">
        <v>83.4</v>
      </c>
      <c r="O65" s="17">
        <f t="shared" si="12"/>
        <v>78.24</v>
      </c>
      <c r="P65" s="18">
        <v>1</v>
      </c>
      <c r="Q65" s="30" t="s">
        <v>29</v>
      </c>
      <c r="R65" s="31"/>
    </row>
    <row r="66" s="1" customFormat="1" ht="47.25" customHeight="1" spans="1:18">
      <c r="A66" s="9">
        <v>62</v>
      </c>
      <c r="B66" s="10" t="s">
        <v>320</v>
      </c>
      <c r="C66" s="10" t="s">
        <v>312</v>
      </c>
      <c r="D66" s="10" t="s">
        <v>82</v>
      </c>
      <c r="E66" s="9" t="s">
        <v>23</v>
      </c>
      <c r="F66" s="9" t="s">
        <v>321</v>
      </c>
      <c r="G66" s="9" t="s">
        <v>34</v>
      </c>
      <c r="H66" s="9" t="s">
        <v>322</v>
      </c>
      <c r="I66" s="9" t="s">
        <v>323</v>
      </c>
      <c r="J66" s="9" t="s">
        <v>26</v>
      </c>
      <c r="K66" s="9" t="s">
        <v>323</v>
      </c>
      <c r="L66" s="9" t="s">
        <v>324</v>
      </c>
      <c r="M66" s="26">
        <v>78</v>
      </c>
      <c r="N66" s="17">
        <v>76.4</v>
      </c>
      <c r="O66" s="17">
        <f t="shared" si="12"/>
        <v>77.04</v>
      </c>
      <c r="P66" s="18">
        <v>1</v>
      </c>
      <c r="Q66" s="30" t="s">
        <v>29</v>
      </c>
      <c r="R66" s="31"/>
    </row>
    <row r="67" s="1" customFormat="1" ht="47.25" customHeight="1" spans="1:18">
      <c r="A67" s="9">
        <v>63</v>
      </c>
      <c r="B67" s="10" t="s">
        <v>325</v>
      </c>
      <c r="C67" s="10" t="s">
        <v>312</v>
      </c>
      <c r="D67" s="10" t="s">
        <v>326</v>
      </c>
      <c r="E67" s="9" t="s">
        <v>23</v>
      </c>
      <c r="F67" s="9" t="s">
        <v>327</v>
      </c>
      <c r="G67" s="9" t="s">
        <v>34</v>
      </c>
      <c r="H67" s="9" t="s">
        <v>26</v>
      </c>
      <c r="I67" s="9" t="s">
        <v>328</v>
      </c>
      <c r="J67" s="9"/>
      <c r="K67" s="9"/>
      <c r="L67" s="9" t="s">
        <v>329</v>
      </c>
      <c r="M67" s="26">
        <v>70</v>
      </c>
      <c r="N67" s="17">
        <v>75.6</v>
      </c>
      <c r="O67" s="17">
        <f t="shared" si="12"/>
        <v>73.36</v>
      </c>
      <c r="P67" s="18">
        <v>1</v>
      </c>
      <c r="Q67" s="30" t="s">
        <v>29</v>
      </c>
      <c r="R67" s="31"/>
    </row>
    <row r="68" ht="41.25" customHeight="1" spans="1:18">
      <c r="A68" s="9">
        <v>64</v>
      </c>
      <c r="B68" s="10" t="s">
        <v>330</v>
      </c>
      <c r="C68" s="10" t="s">
        <v>312</v>
      </c>
      <c r="D68" s="10" t="s">
        <v>331</v>
      </c>
      <c r="E68" s="9" t="s">
        <v>45</v>
      </c>
      <c r="F68" s="9">
        <v>1988.06</v>
      </c>
      <c r="G68" s="9" t="s">
        <v>34</v>
      </c>
      <c r="H68" s="9" t="s">
        <v>26</v>
      </c>
      <c r="I68" s="9" t="s">
        <v>332</v>
      </c>
      <c r="J68" s="9"/>
      <c r="K68" s="9"/>
      <c r="L68" s="9" t="s">
        <v>333</v>
      </c>
      <c r="M68" s="26">
        <v>75</v>
      </c>
      <c r="N68" s="17">
        <v>83.2</v>
      </c>
      <c r="O68" s="17">
        <f t="shared" si="12"/>
        <v>79.92</v>
      </c>
      <c r="P68" s="18">
        <v>1</v>
      </c>
      <c r="Q68" s="30" t="s">
        <v>29</v>
      </c>
      <c r="R68" s="31"/>
    </row>
    <row r="69" ht="42.75" customHeight="1" spans="1:18">
      <c r="A69" s="9">
        <v>65</v>
      </c>
      <c r="B69" s="10" t="s">
        <v>334</v>
      </c>
      <c r="C69" s="10" t="s">
        <v>335</v>
      </c>
      <c r="D69" s="10" t="s">
        <v>82</v>
      </c>
      <c r="E69" s="9" t="s">
        <v>23</v>
      </c>
      <c r="F69" s="9" t="s">
        <v>336</v>
      </c>
      <c r="G69" s="9" t="s">
        <v>25</v>
      </c>
      <c r="H69" s="9" t="s">
        <v>208</v>
      </c>
      <c r="I69" s="24" t="s">
        <v>337</v>
      </c>
      <c r="J69" s="9" t="s">
        <v>338</v>
      </c>
      <c r="K69" s="9" t="s">
        <v>339</v>
      </c>
      <c r="L69" s="9" t="s">
        <v>340</v>
      </c>
      <c r="M69" s="26"/>
      <c r="N69" s="17">
        <v>78.1</v>
      </c>
      <c r="O69" s="17">
        <f>N69</f>
        <v>78.1</v>
      </c>
      <c r="P69" s="18">
        <v>1</v>
      </c>
      <c r="Q69" s="30" t="s">
        <v>29</v>
      </c>
      <c r="R69" s="31"/>
    </row>
    <row r="70" ht="51.75" customHeight="1" spans="1:18">
      <c r="A70" s="9">
        <v>66</v>
      </c>
      <c r="B70" s="10" t="s">
        <v>341</v>
      </c>
      <c r="C70" s="10" t="s">
        <v>342</v>
      </c>
      <c r="D70" s="10" t="s">
        <v>284</v>
      </c>
      <c r="E70" s="14" t="s">
        <v>45</v>
      </c>
      <c r="F70" s="14" t="s">
        <v>343</v>
      </c>
      <c r="G70" s="14" t="s">
        <v>34</v>
      </c>
      <c r="H70" s="14" t="s">
        <v>208</v>
      </c>
      <c r="I70" s="14" t="s">
        <v>344</v>
      </c>
      <c r="J70" s="14" t="s">
        <v>26</v>
      </c>
      <c r="K70" s="14" t="s">
        <v>345</v>
      </c>
      <c r="L70" s="14" t="s">
        <v>346</v>
      </c>
      <c r="M70" s="36" t="s">
        <v>347</v>
      </c>
      <c r="N70" s="17">
        <v>78.5</v>
      </c>
      <c r="O70" s="17">
        <f>ROUND(M70*0.4+N70*0.6,2)</f>
        <v>73.7</v>
      </c>
      <c r="P70" s="18">
        <v>1</v>
      </c>
      <c r="Q70" s="30" t="s">
        <v>29</v>
      </c>
      <c r="R70" s="31"/>
    </row>
    <row r="71" ht="51.75" customHeight="1" spans="1:18">
      <c r="A71" s="9">
        <v>67</v>
      </c>
      <c r="B71" s="10" t="s">
        <v>348</v>
      </c>
      <c r="C71" s="10" t="s">
        <v>342</v>
      </c>
      <c r="D71" s="10" t="s">
        <v>349</v>
      </c>
      <c r="E71" s="9" t="s">
        <v>23</v>
      </c>
      <c r="F71" s="9" t="s">
        <v>350</v>
      </c>
      <c r="G71" s="9" t="s">
        <v>34</v>
      </c>
      <c r="H71" s="9" t="s">
        <v>26</v>
      </c>
      <c r="I71" s="9" t="s">
        <v>351</v>
      </c>
      <c r="J71" s="9"/>
      <c r="K71" s="9"/>
      <c r="L71" s="9" t="s">
        <v>352</v>
      </c>
      <c r="M71" s="36" t="s">
        <v>353</v>
      </c>
      <c r="N71" s="17">
        <v>75</v>
      </c>
      <c r="O71" s="17">
        <f t="shared" ref="O71" si="13">ROUND(M71*0.4+N71*0.6,2)</f>
        <v>73</v>
      </c>
      <c r="P71" s="18">
        <v>1</v>
      </c>
      <c r="Q71" s="30" t="s">
        <v>29</v>
      </c>
      <c r="R71" s="31"/>
    </row>
    <row r="72" ht="44.25" customHeight="1" spans="1:18">
      <c r="A72" s="9">
        <v>68</v>
      </c>
      <c r="B72" s="10" t="s">
        <v>354</v>
      </c>
      <c r="C72" s="10" t="s">
        <v>342</v>
      </c>
      <c r="D72" s="10" t="s">
        <v>355</v>
      </c>
      <c r="E72" s="9" t="s">
        <v>45</v>
      </c>
      <c r="F72" s="9" t="s">
        <v>356</v>
      </c>
      <c r="G72" s="9" t="s">
        <v>34</v>
      </c>
      <c r="H72" s="9" t="s">
        <v>26</v>
      </c>
      <c r="I72" s="9" t="s">
        <v>357</v>
      </c>
      <c r="J72" s="9"/>
      <c r="K72" s="9"/>
      <c r="L72" s="9" t="s">
        <v>28</v>
      </c>
      <c r="M72" s="36" t="s">
        <v>358</v>
      </c>
      <c r="N72" s="17">
        <v>77.2</v>
      </c>
      <c r="O72" s="17">
        <f t="shared" ref="O72:O81" si="14">ROUND(M72*0.4+N72*0.6,2)</f>
        <v>73.72</v>
      </c>
      <c r="P72" s="18">
        <v>1</v>
      </c>
      <c r="Q72" s="30" t="s">
        <v>29</v>
      </c>
      <c r="R72" s="31"/>
    </row>
    <row r="73" ht="44.25" customHeight="1" spans="1:18">
      <c r="A73" s="9">
        <v>69</v>
      </c>
      <c r="B73" s="10" t="s">
        <v>359</v>
      </c>
      <c r="C73" s="10" t="s">
        <v>360</v>
      </c>
      <c r="D73" s="10" t="s">
        <v>361</v>
      </c>
      <c r="E73" s="9" t="s">
        <v>23</v>
      </c>
      <c r="F73" s="9" t="s">
        <v>362</v>
      </c>
      <c r="G73" s="9" t="s">
        <v>25</v>
      </c>
      <c r="H73" s="9" t="s">
        <v>26</v>
      </c>
      <c r="I73" s="9" t="s">
        <v>363</v>
      </c>
      <c r="J73" s="9"/>
      <c r="K73" s="9"/>
      <c r="L73" s="9" t="s">
        <v>364</v>
      </c>
      <c r="M73" s="16">
        <v>82.5</v>
      </c>
      <c r="N73" s="19">
        <v>77.2</v>
      </c>
      <c r="O73" s="19">
        <f t="shared" si="14"/>
        <v>79.32</v>
      </c>
      <c r="P73" s="18">
        <v>1</v>
      </c>
      <c r="Q73" s="30" t="s">
        <v>29</v>
      </c>
      <c r="R73" s="31"/>
    </row>
    <row r="74" ht="44.25" customHeight="1" spans="1:18">
      <c r="A74" s="9">
        <v>70</v>
      </c>
      <c r="B74" s="10" t="s">
        <v>365</v>
      </c>
      <c r="C74" s="10" t="s">
        <v>360</v>
      </c>
      <c r="D74" s="10" t="s">
        <v>366</v>
      </c>
      <c r="E74" s="9" t="s">
        <v>23</v>
      </c>
      <c r="F74" s="9" t="s">
        <v>237</v>
      </c>
      <c r="G74" s="9" t="s">
        <v>34</v>
      </c>
      <c r="H74" s="9" t="s">
        <v>26</v>
      </c>
      <c r="I74" s="9" t="s">
        <v>367</v>
      </c>
      <c r="J74" s="9"/>
      <c r="K74" s="9"/>
      <c r="L74" s="9" t="s">
        <v>368</v>
      </c>
      <c r="M74" s="16">
        <v>62</v>
      </c>
      <c r="N74" s="19">
        <v>80.2</v>
      </c>
      <c r="O74" s="19">
        <f t="shared" si="14"/>
        <v>72.92</v>
      </c>
      <c r="P74" s="18">
        <v>1</v>
      </c>
      <c r="Q74" s="30" t="s">
        <v>29</v>
      </c>
      <c r="R74" s="31"/>
    </row>
    <row r="75" s="2" customFormat="1" ht="35.25" customHeight="1" spans="1:235">
      <c r="A75" s="9">
        <v>71</v>
      </c>
      <c r="B75" s="10" t="s">
        <v>369</v>
      </c>
      <c r="C75" s="10" t="s">
        <v>360</v>
      </c>
      <c r="D75" s="10" t="s">
        <v>366</v>
      </c>
      <c r="E75" s="9" t="s">
        <v>45</v>
      </c>
      <c r="F75" s="9" t="s">
        <v>370</v>
      </c>
      <c r="G75" s="9" t="s">
        <v>25</v>
      </c>
      <c r="H75" s="9" t="s">
        <v>26</v>
      </c>
      <c r="I75" s="9" t="s">
        <v>371</v>
      </c>
      <c r="J75" s="9"/>
      <c r="K75" s="9"/>
      <c r="L75" s="9" t="s">
        <v>372</v>
      </c>
      <c r="M75" s="16">
        <v>61</v>
      </c>
      <c r="N75" s="19">
        <v>76.8</v>
      </c>
      <c r="O75" s="19">
        <f t="shared" si="14"/>
        <v>70.48</v>
      </c>
      <c r="P75" s="18">
        <v>2</v>
      </c>
      <c r="Q75" s="30" t="s">
        <v>29</v>
      </c>
      <c r="R75" s="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</row>
    <row r="76" s="1" customFormat="1" ht="45.75" customHeight="1" spans="1:18">
      <c r="A76" s="9">
        <v>72</v>
      </c>
      <c r="B76" s="10" t="s">
        <v>373</v>
      </c>
      <c r="C76" s="10" t="s">
        <v>360</v>
      </c>
      <c r="D76" s="10" t="s">
        <v>284</v>
      </c>
      <c r="E76" s="9" t="s">
        <v>45</v>
      </c>
      <c r="F76" s="9" t="s">
        <v>374</v>
      </c>
      <c r="G76" s="9" t="s">
        <v>25</v>
      </c>
      <c r="H76" s="9" t="s">
        <v>26</v>
      </c>
      <c r="I76" s="9" t="s">
        <v>375</v>
      </c>
      <c r="J76" s="9"/>
      <c r="K76" s="9"/>
      <c r="L76" s="9" t="s">
        <v>28</v>
      </c>
      <c r="M76" s="16">
        <v>76.5</v>
      </c>
      <c r="N76" s="19">
        <v>85.6</v>
      </c>
      <c r="O76" s="19">
        <f t="shared" si="14"/>
        <v>81.96</v>
      </c>
      <c r="P76" s="18">
        <v>1</v>
      </c>
      <c r="Q76" s="30" t="s">
        <v>29</v>
      </c>
      <c r="R76" s="31"/>
    </row>
    <row r="77" s="1" customFormat="1" ht="30" customHeight="1" spans="1:18">
      <c r="A77" s="9">
        <v>73</v>
      </c>
      <c r="B77" s="10" t="s">
        <v>376</v>
      </c>
      <c r="C77" s="10" t="s">
        <v>360</v>
      </c>
      <c r="D77" s="10" t="s">
        <v>284</v>
      </c>
      <c r="E77" s="9" t="s">
        <v>23</v>
      </c>
      <c r="F77" s="9" t="s">
        <v>377</v>
      </c>
      <c r="G77" s="9" t="s">
        <v>34</v>
      </c>
      <c r="H77" s="9" t="s">
        <v>26</v>
      </c>
      <c r="I77" s="9" t="s">
        <v>378</v>
      </c>
      <c r="J77" s="9"/>
      <c r="K77" s="9"/>
      <c r="L77" s="9" t="s">
        <v>28</v>
      </c>
      <c r="M77" s="16">
        <v>78</v>
      </c>
      <c r="N77" s="19">
        <v>81</v>
      </c>
      <c r="O77" s="19">
        <f t="shared" si="14"/>
        <v>79.8</v>
      </c>
      <c r="P77" s="18">
        <v>2</v>
      </c>
      <c r="Q77" s="30" t="s">
        <v>29</v>
      </c>
      <c r="R77" s="31"/>
    </row>
    <row r="78" s="1" customFormat="1" ht="56.25" customHeight="1" spans="1:18">
      <c r="A78" s="9">
        <v>74</v>
      </c>
      <c r="B78" s="10" t="s">
        <v>379</v>
      </c>
      <c r="C78" s="10" t="s">
        <v>360</v>
      </c>
      <c r="D78" s="10" t="s">
        <v>349</v>
      </c>
      <c r="E78" s="9" t="s">
        <v>23</v>
      </c>
      <c r="F78" s="9" t="s">
        <v>61</v>
      </c>
      <c r="G78" s="9" t="s">
        <v>25</v>
      </c>
      <c r="H78" s="9" t="s">
        <v>26</v>
      </c>
      <c r="I78" s="24" t="s">
        <v>380</v>
      </c>
      <c r="J78" s="9" t="s">
        <v>35</v>
      </c>
      <c r="K78" s="9" t="s">
        <v>381</v>
      </c>
      <c r="L78" s="9" t="s">
        <v>382</v>
      </c>
      <c r="M78" s="16">
        <v>82</v>
      </c>
      <c r="N78" s="19">
        <v>80</v>
      </c>
      <c r="O78" s="19">
        <f t="shared" si="14"/>
        <v>80.8</v>
      </c>
      <c r="P78" s="18">
        <v>1</v>
      </c>
      <c r="Q78" s="30" t="s">
        <v>29</v>
      </c>
      <c r="R78" s="31"/>
    </row>
    <row r="79" s="1" customFormat="1" ht="42" customHeight="1" spans="1:18">
      <c r="A79" s="9">
        <v>75</v>
      </c>
      <c r="B79" s="10" t="s">
        <v>383</v>
      </c>
      <c r="C79" s="10" t="s">
        <v>360</v>
      </c>
      <c r="D79" s="10" t="s">
        <v>384</v>
      </c>
      <c r="E79" s="9" t="s">
        <v>45</v>
      </c>
      <c r="F79" s="9" t="s">
        <v>97</v>
      </c>
      <c r="G79" s="9" t="s">
        <v>34</v>
      </c>
      <c r="H79" s="9" t="s">
        <v>26</v>
      </c>
      <c r="I79" s="9" t="s">
        <v>385</v>
      </c>
      <c r="J79" s="9"/>
      <c r="K79" s="9"/>
      <c r="L79" s="9" t="s">
        <v>386</v>
      </c>
      <c r="M79" s="16">
        <v>66</v>
      </c>
      <c r="N79" s="19">
        <v>80.8</v>
      </c>
      <c r="O79" s="19">
        <f t="shared" si="14"/>
        <v>74.88</v>
      </c>
      <c r="P79" s="18">
        <v>1</v>
      </c>
      <c r="Q79" s="30" t="s">
        <v>29</v>
      </c>
      <c r="R79" s="31"/>
    </row>
    <row r="80" s="1" customFormat="1" ht="39.75" customHeight="1" spans="1:18">
      <c r="A80" s="9">
        <v>76</v>
      </c>
      <c r="B80" s="10" t="s">
        <v>387</v>
      </c>
      <c r="C80" s="10" t="s">
        <v>360</v>
      </c>
      <c r="D80" s="10" t="s">
        <v>388</v>
      </c>
      <c r="E80" s="9" t="s">
        <v>23</v>
      </c>
      <c r="F80" s="9" t="s">
        <v>389</v>
      </c>
      <c r="G80" s="9" t="s">
        <v>34</v>
      </c>
      <c r="H80" s="9" t="s">
        <v>26</v>
      </c>
      <c r="I80" s="9" t="s">
        <v>390</v>
      </c>
      <c r="J80" s="9"/>
      <c r="K80" s="9"/>
      <c r="L80" s="9" t="s">
        <v>391</v>
      </c>
      <c r="M80" s="16">
        <v>76.5</v>
      </c>
      <c r="N80" s="19">
        <v>84</v>
      </c>
      <c r="O80" s="19">
        <f t="shared" si="14"/>
        <v>81</v>
      </c>
      <c r="P80" s="18">
        <v>1</v>
      </c>
      <c r="Q80" s="30" t="s">
        <v>29</v>
      </c>
      <c r="R80" s="31"/>
    </row>
    <row r="81" s="1" customFormat="1" ht="42" customHeight="1" spans="1:18">
      <c r="A81" s="9">
        <v>77</v>
      </c>
      <c r="B81" s="10" t="s">
        <v>392</v>
      </c>
      <c r="C81" s="10" t="s">
        <v>360</v>
      </c>
      <c r="D81" s="10" t="s">
        <v>388</v>
      </c>
      <c r="E81" s="9" t="s">
        <v>45</v>
      </c>
      <c r="F81" s="9" t="s">
        <v>127</v>
      </c>
      <c r="G81" s="9" t="s">
        <v>34</v>
      </c>
      <c r="H81" s="9" t="s">
        <v>35</v>
      </c>
      <c r="I81" s="9" t="s">
        <v>393</v>
      </c>
      <c r="J81" s="9"/>
      <c r="K81" s="9"/>
      <c r="L81" s="9" t="s">
        <v>394</v>
      </c>
      <c r="M81" s="16">
        <v>78.5</v>
      </c>
      <c r="N81" s="19">
        <v>78.6</v>
      </c>
      <c r="O81" s="19">
        <f t="shared" si="14"/>
        <v>78.56</v>
      </c>
      <c r="P81" s="18">
        <v>2</v>
      </c>
      <c r="Q81" s="30" t="s">
        <v>29</v>
      </c>
      <c r="R81" s="31"/>
    </row>
    <row r="82" s="1" customFormat="1" ht="51.75" customHeight="1" spans="1:18">
      <c r="A82" s="9">
        <v>78</v>
      </c>
      <c r="B82" s="10" t="s">
        <v>395</v>
      </c>
      <c r="C82" s="10" t="s">
        <v>360</v>
      </c>
      <c r="D82" s="10" t="s">
        <v>396</v>
      </c>
      <c r="E82" s="9" t="s">
        <v>23</v>
      </c>
      <c r="F82" s="9" t="s">
        <v>61</v>
      </c>
      <c r="G82" s="9" t="s">
        <v>128</v>
      </c>
      <c r="H82" s="9" t="s">
        <v>26</v>
      </c>
      <c r="I82" s="9" t="s">
        <v>397</v>
      </c>
      <c r="J82" s="9"/>
      <c r="K82" s="9"/>
      <c r="L82" s="9" t="s">
        <v>398</v>
      </c>
      <c r="M82" s="16">
        <v>78</v>
      </c>
      <c r="N82" s="19">
        <v>78.6</v>
      </c>
      <c r="O82" s="19">
        <f t="shared" ref="O82:O83" si="15">ROUND(M82*0.4+N82*0.6,2)</f>
        <v>78.36</v>
      </c>
      <c r="P82" s="18">
        <v>1</v>
      </c>
      <c r="Q82" s="30" t="s">
        <v>29</v>
      </c>
      <c r="R82" s="31"/>
    </row>
    <row r="83" s="1" customFormat="1" ht="40.5" customHeight="1" spans="1:18">
      <c r="A83" s="9">
        <v>79</v>
      </c>
      <c r="B83" s="10" t="s">
        <v>399</v>
      </c>
      <c r="C83" s="10" t="s">
        <v>360</v>
      </c>
      <c r="D83" s="10" t="s">
        <v>396</v>
      </c>
      <c r="E83" s="9" t="s">
        <v>23</v>
      </c>
      <c r="F83" s="9" t="s">
        <v>268</v>
      </c>
      <c r="G83" s="9" t="s">
        <v>128</v>
      </c>
      <c r="H83" s="9" t="s">
        <v>26</v>
      </c>
      <c r="I83" s="9" t="s">
        <v>400</v>
      </c>
      <c r="J83" s="9"/>
      <c r="K83" s="9"/>
      <c r="L83" s="9" t="s">
        <v>401</v>
      </c>
      <c r="M83" s="16">
        <v>69</v>
      </c>
      <c r="N83" s="19">
        <v>83.4</v>
      </c>
      <c r="O83" s="19">
        <f t="shared" si="15"/>
        <v>77.64</v>
      </c>
      <c r="P83" s="18">
        <v>2</v>
      </c>
      <c r="Q83" s="30" t="s">
        <v>29</v>
      </c>
      <c r="R83" s="31"/>
    </row>
    <row r="84" s="1" customFormat="1" ht="45" customHeight="1" spans="1:18">
      <c r="A84" s="9">
        <v>80</v>
      </c>
      <c r="B84" s="10" t="s">
        <v>402</v>
      </c>
      <c r="C84" s="10" t="s">
        <v>360</v>
      </c>
      <c r="D84" s="10" t="s">
        <v>403</v>
      </c>
      <c r="E84" s="9" t="s">
        <v>45</v>
      </c>
      <c r="F84" s="9">
        <v>1987.07</v>
      </c>
      <c r="G84" s="9" t="s">
        <v>25</v>
      </c>
      <c r="H84" s="9" t="s">
        <v>404</v>
      </c>
      <c r="I84" s="9" t="s">
        <v>405</v>
      </c>
      <c r="J84" s="9" t="s">
        <v>26</v>
      </c>
      <c r="K84" s="9" t="s">
        <v>406</v>
      </c>
      <c r="L84" s="9" t="s">
        <v>407</v>
      </c>
      <c r="M84" s="16"/>
      <c r="N84" s="19">
        <v>72.4</v>
      </c>
      <c r="O84" s="19">
        <f>N84</f>
        <v>72.4</v>
      </c>
      <c r="P84" s="18">
        <v>1</v>
      </c>
      <c r="Q84" s="30" t="s">
        <v>29</v>
      </c>
      <c r="R84" s="31"/>
    </row>
    <row r="85" s="1" customFormat="1" ht="45" customHeight="1" spans="1:18">
      <c r="A85" s="9">
        <v>81</v>
      </c>
      <c r="B85" s="10" t="s">
        <v>408</v>
      </c>
      <c r="C85" s="10" t="s">
        <v>360</v>
      </c>
      <c r="D85" s="10" t="s">
        <v>409</v>
      </c>
      <c r="E85" s="9" t="s">
        <v>23</v>
      </c>
      <c r="F85" s="9" t="s">
        <v>410</v>
      </c>
      <c r="G85" s="9" t="s">
        <v>34</v>
      </c>
      <c r="H85" s="9" t="s">
        <v>26</v>
      </c>
      <c r="I85" s="9" t="s">
        <v>411</v>
      </c>
      <c r="J85" s="9"/>
      <c r="K85" s="9"/>
      <c r="L85" s="9" t="s">
        <v>360</v>
      </c>
      <c r="M85" s="16"/>
      <c r="N85" s="19">
        <v>81.8</v>
      </c>
      <c r="O85" s="19">
        <f t="shared" ref="O85" si="16">N85</f>
        <v>81.8</v>
      </c>
      <c r="P85" s="18">
        <v>1</v>
      </c>
      <c r="Q85" s="30" t="s">
        <v>29</v>
      </c>
      <c r="R85" s="33"/>
    </row>
    <row r="86" s="1" customFormat="1" ht="45" customHeight="1" spans="1:18">
      <c r="A86" s="9">
        <v>82</v>
      </c>
      <c r="B86" s="10" t="s">
        <v>412</v>
      </c>
      <c r="C86" s="10" t="s">
        <v>360</v>
      </c>
      <c r="D86" s="10" t="s">
        <v>284</v>
      </c>
      <c r="E86" s="9" t="s">
        <v>23</v>
      </c>
      <c r="F86" s="9" t="s">
        <v>413</v>
      </c>
      <c r="G86" s="9" t="s">
        <v>25</v>
      </c>
      <c r="H86" s="9" t="s">
        <v>26</v>
      </c>
      <c r="I86" s="9" t="s">
        <v>414</v>
      </c>
      <c r="J86" s="9"/>
      <c r="K86" s="9"/>
      <c r="L86" s="9" t="s">
        <v>415</v>
      </c>
      <c r="M86" s="16">
        <v>76.5</v>
      </c>
      <c r="N86" s="19">
        <v>80</v>
      </c>
      <c r="O86" s="19">
        <f t="shared" ref="O86" si="17">ROUND(M86*0.4+N86*0.6,2)</f>
        <v>78.6</v>
      </c>
      <c r="P86" s="18">
        <v>1</v>
      </c>
      <c r="Q86" s="30" t="s">
        <v>29</v>
      </c>
      <c r="R86" s="38"/>
    </row>
    <row r="87" s="1" customFormat="1" ht="35.25" customHeight="1" spans="1:18">
      <c r="A87" s="9">
        <v>83</v>
      </c>
      <c r="B87" s="10" t="s">
        <v>416</v>
      </c>
      <c r="C87" s="10" t="s">
        <v>360</v>
      </c>
      <c r="D87" s="10" t="s">
        <v>417</v>
      </c>
      <c r="E87" s="9" t="s">
        <v>45</v>
      </c>
      <c r="F87" s="9">
        <v>1997.03</v>
      </c>
      <c r="G87" s="9" t="s">
        <v>34</v>
      </c>
      <c r="H87" s="9" t="s">
        <v>26</v>
      </c>
      <c r="I87" s="9" t="s">
        <v>418</v>
      </c>
      <c r="J87" s="9"/>
      <c r="K87" s="9"/>
      <c r="L87" s="9" t="s">
        <v>419</v>
      </c>
      <c r="M87" s="16">
        <v>71.5</v>
      </c>
      <c r="N87" s="19">
        <v>75.8</v>
      </c>
      <c r="O87" s="19">
        <f t="shared" ref="O87:O92" si="18">ROUND(M87*0.4+N87*0.6,2)</f>
        <v>74.08</v>
      </c>
      <c r="P87" s="18">
        <v>1</v>
      </c>
      <c r="Q87" s="30" t="s">
        <v>29</v>
      </c>
      <c r="R87" s="31"/>
    </row>
    <row r="88" s="1" customFormat="1" ht="43.5" customHeight="1" spans="1:18">
      <c r="A88" s="9">
        <v>84</v>
      </c>
      <c r="B88" s="10" t="s">
        <v>420</v>
      </c>
      <c r="C88" s="10" t="s">
        <v>360</v>
      </c>
      <c r="D88" s="10" t="s">
        <v>361</v>
      </c>
      <c r="E88" s="9" t="s">
        <v>45</v>
      </c>
      <c r="F88" s="9" t="s">
        <v>421</v>
      </c>
      <c r="G88" s="9" t="s">
        <v>25</v>
      </c>
      <c r="H88" s="9" t="s">
        <v>208</v>
      </c>
      <c r="I88" s="24" t="s">
        <v>422</v>
      </c>
      <c r="J88" s="9" t="s">
        <v>26</v>
      </c>
      <c r="K88" s="9" t="s">
        <v>423</v>
      </c>
      <c r="L88" s="9" t="s">
        <v>424</v>
      </c>
      <c r="M88" s="16">
        <v>72.5</v>
      </c>
      <c r="N88" s="19">
        <v>82.8</v>
      </c>
      <c r="O88" s="19">
        <f t="shared" si="18"/>
        <v>78.68</v>
      </c>
      <c r="P88" s="18">
        <v>1</v>
      </c>
      <c r="Q88" s="30" t="s">
        <v>29</v>
      </c>
      <c r="R88" s="31"/>
    </row>
    <row r="89" ht="43.5" customHeight="1" spans="1:18">
      <c r="A89" s="9">
        <v>85</v>
      </c>
      <c r="B89" s="10" t="s">
        <v>425</v>
      </c>
      <c r="C89" s="10" t="s">
        <v>360</v>
      </c>
      <c r="D89" s="10" t="s">
        <v>388</v>
      </c>
      <c r="E89" s="9" t="s">
        <v>45</v>
      </c>
      <c r="F89" s="9" t="s">
        <v>426</v>
      </c>
      <c r="G89" s="9" t="s">
        <v>34</v>
      </c>
      <c r="H89" s="9" t="s">
        <v>26</v>
      </c>
      <c r="I89" s="9" t="s">
        <v>427</v>
      </c>
      <c r="J89" s="9"/>
      <c r="K89" s="9"/>
      <c r="L89" s="9" t="s">
        <v>428</v>
      </c>
      <c r="M89" s="16">
        <v>80.5</v>
      </c>
      <c r="N89" s="19">
        <v>81</v>
      </c>
      <c r="O89" s="19">
        <f t="shared" si="18"/>
        <v>80.8</v>
      </c>
      <c r="P89" s="18">
        <v>1</v>
      </c>
      <c r="Q89" s="30" t="s">
        <v>29</v>
      </c>
      <c r="R89" s="31"/>
    </row>
    <row r="90" ht="43.5" customHeight="1" spans="1:18">
      <c r="A90" s="9">
        <v>86</v>
      </c>
      <c r="B90" s="10" t="s">
        <v>429</v>
      </c>
      <c r="C90" s="10" t="s">
        <v>360</v>
      </c>
      <c r="D90" s="10" t="s">
        <v>430</v>
      </c>
      <c r="E90" s="9" t="s">
        <v>45</v>
      </c>
      <c r="F90" s="9">
        <v>1996.09</v>
      </c>
      <c r="G90" s="9" t="s">
        <v>34</v>
      </c>
      <c r="H90" s="9" t="s">
        <v>26</v>
      </c>
      <c r="I90" s="9" t="s">
        <v>431</v>
      </c>
      <c r="J90" s="9"/>
      <c r="K90" s="9"/>
      <c r="L90" s="9" t="s">
        <v>432</v>
      </c>
      <c r="M90" s="16">
        <v>76</v>
      </c>
      <c r="N90" s="19">
        <v>83.2</v>
      </c>
      <c r="O90" s="19">
        <f t="shared" si="18"/>
        <v>80.32</v>
      </c>
      <c r="P90" s="18">
        <v>1</v>
      </c>
      <c r="Q90" s="30" t="s">
        <v>29</v>
      </c>
      <c r="R90" s="31"/>
    </row>
    <row r="91" s="1" customFormat="1" ht="54.75" customHeight="1" spans="1:18">
      <c r="A91" s="9">
        <v>87</v>
      </c>
      <c r="B91" s="10" t="s">
        <v>433</v>
      </c>
      <c r="C91" s="10" t="s">
        <v>360</v>
      </c>
      <c r="D91" s="10" t="s">
        <v>430</v>
      </c>
      <c r="E91" s="9" t="s">
        <v>45</v>
      </c>
      <c r="F91" s="9" t="s">
        <v>434</v>
      </c>
      <c r="G91" s="9" t="s">
        <v>34</v>
      </c>
      <c r="H91" s="9" t="s">
        <v>26</v>
      </c>
      <c r="I91" s="9" t="s">
        <v>435</v>
      </c>
      <c r="J91" s="9" t="s">
        <v>436</v>
      </c>
      <c r="K91" s="9" t="s">
        <v>437</v>
      </c>
      <c r="L91" s="9" t="s">
        <v>438</v>
      </c>
      <c r="M91" s="16">
        <v>72</v>
      </c>
      <c r="N91" s="19">
        <v>82</v>
      </c>
      <c r="O91" s="19">
        <f t="shared" si="18"/>
        <v>78</v>
      </c>
      <c r="P91" s="18">
        <v>2</v>
      </c>
      <c r="Q91" s="30" t="s">
        <v>29</v>
      </c>
      <c r="R91" s="31"/>
    </row>
    <row r="92" s="1" customFormat="1" ht="44.25" customHeight="1" spans="1:18">
      <c r="A92" s="9">
        <v>88</v>
      </c>
      <c r="B92" s="10" t="s">
        <v>439</v>
      </c>
      <c r="C92" s="10" t="s">
        <v>360</v>
      </c>
      <c r="D92" s="10" t="s">
        <v>440</v>
      </c>
      <c r="E92" s="9" t="s">
        <v>23</v>
      </c>
      <c r="F92" s="9" t="s">
        <v>441</v>
      </c>
      <c r="G92" s="9" t="s">
        <v>34</v>
      </c>
      <c r="H92" s="9" t="s">
        <v>26</v>
      </c>
      <c r="I92" s="9" t="s">
        <v>442</v>
      </c>
      <c r="J92" s="9"/>
      <c r="K92" s="9"/>
      <c r="L92" s="9" t="s">
        <v>443</v>
      </c>
      <c r="M92" s="16">
        <v>73</v>
      </c>
      <c r="N92" s="19">
        <v>78.4</v>
      </c>
      <c r="O92" s="19">
        <f t="shared" si="18"/>
        <v>76.24</v>
      </c>
      <c r="P92" s="18">
        <v>1</v>
      </c>
      <c r="Q92" s="30" t="s">
        <v>29</v>
      </c>
      <c r="R92" s="31"/>
    </row>
    <row r="93" s="1" customFormat="1" ht="41.25" customHeight="1" spans="1:18">
      <c r="A93" s="9">
        <v>89</v>
      </c>
      <c r="B93" s="10" t="s">
        <v>444</v>
      </c>
      <c r="C93" s="10" t="s">
        <v>360</v>
      </c>
      <c r="D93" s="10" t="s">
        <v>445</v>
      </c>
      <c r="E93" s="9" t="s">
        <v>45</v>
      </c>
      <c r="F93" s="9" t="s">
        <v>191</v>
      </c>
      <c r="G93" s="9" t="s">
        <v>34</v>
      </c>
      <c r="H93" s="9" t="s">
        <v>26</v>
      </c>
      <c r="I93" s="9" t="s">
        <v>446</v>
      </c>
      <c r="J93" s="9"/>
      <c r="K93" s="9"/>
      <c r="L93" s="9" t="s">
        <v>447</v>
      </c>
      <c r="M93" s="16">
        <v>79</v>
      </c>
      <c r="N93" s="19">
        <v>86.8</v>
      </c>
      <c r="O93" s="19">
        <f t="shared" ref="O93:O95" si="19">ROUND(M93*0.4+N93*0.6,2)</f>
        <v>83.68</v>
      </c>
      <c r="P93" s="18">
        <v>1</v>
      </c>
      <c r="Q93" s="30" t="s">
        <v>29</v>
      </c>
      <c r="R93" s="31"/>
    </row>
    <row r="94" s="1" customFormat="1" ht="43.5" customHeight="1" spans="1:18">
      <c r="A94" s="9">
        <v>90</v>
      </c>
      <c r="B94" s="10" t="s">
        <v>448</v>
      </c>
      <c r="C94" s="10" t="s">
        <v>360</v>
      </c>
      <c r="D94" s="10" t="s">
        <v>449</v>
      </c>
      <c r="E94" s="9" t="s">
        <v>45</v>
      </c>
      <c r="F94" s="9" t="s">
        <v>450</v>
      </c>
      <c r="G94" s="9" t="s">
        <v>25</v>
      </c>
      <c r="H94" s="9" t="s">
        <v>26</v>
      </c>
      <c r="I94" s="24" t="s">
        <v>451</v>
      </c>
      <c r="J94" s="9"/>
      <c r="K94" s="9"/>
      <c r="L94" s="9" t="s">
        <v>452</v>
      </c>
      <c r="M94" s="16">
        <v>72.5</v>
      </c>
      <c r="N94" s="19">
        <v>85.4</v>
      </c>
      <c r="O94" s="19">
        <f t="shared" si="19"/>
        <v>80.24</v>
      </c>
      <c r="P94" s="18">
        <v>1</v>
      </c>
      <c r="Q94" s="30" t="s">
        <v>29</v>
      </c>
      <c r="R94" s="31"/>
    </row>
    <row r="95" s="1" customFormat="1" ht="55.5" customHeight="1" spans="1:18">
      <c r="A95" s="9">
        <v>91</v>
      </c>
      <c r="B95" s="10" t="s">
        <v>453</v>
      </c>
      <c r="C95" s="10" t="s">
        <v>360</v>
      </c>
      <c r="D95" s="10" t="s">
        <v>454</v>
      </c>
      <c r="E95" s="9" t="s">
        <v>23</v>
      </c>
      <c r="F95" s="9" t="s">
        <v>455</v>
      </c>
      <c r="G95" s="9" t="s">
        <v>34</v>
      </c>
      <c r="H95" s="9" t="s">
        <v>26</v>
      </c>
      <c r="I95" s="9" t="s">
        <v>456</v>
      </c>
      <c r="J95" s="9"/>
      <c r="K95" s="9"/>
      <c r="L95" s="9" t="s">
        <v>28</v>
      </c>
      <c r="M95" s="16">
        <v>73</v>
      </c>
      <c r="N95" s="19">
        <v>84</v>
      </c>
      <c r="O95" s="19">
        <f t="shared" si="19"/>
        <v>79.6</v>
      </c>
      <c r="P95" s="18">
        <v>1</v>
      </c>
      <c r="Q95" s="30" t="s">
        <v>29</v>
      </c>
      <c r="R95" s="31"/>
    </row>
    <row r="96" s="1" customFormat="1" ht="40.5" customHeight="1" spans="1:18">
      <c r="A96" s="9">
        <v>92</v>
      </c>
      <c r="B96" s="10" t="s">
        <v>457</v>
      </c>
      <c r="C96" s="10" t="s">
        <v>458</v>
      </c>
      <c r="D96" s="10" t="s">
        <v>459</v>
      </c>
      <c r="E96" s="9" t="s">
        <v>45</v>
      </c>
      <c r="F96" s="9" t="s">
        <v>460</v>
      </c>
      <c r="G96" s="9" t="s">
        <v>34</v>
      </c>
      <c r="H96" s="9" t="s">
        <v>208</v>
      </c>
      <c r="I96" s="9" t="s">
        <v>461</v>
      </c>
      <c r="J96" s="9" t="s">
        <v>26</v>
      </c>
      <c r="K96" s="9" t="s">
        <v>462</v>
      </c>
      <c r="L96" s="9" t="s">
        <v>463</v>
      </c>
      <c r="M96" s="16"/>
      <c r="N96" s="17">
        <v>81.8</v>
      </c>
      <c r="O96" s="17">
        <f t="shared" ref="O96:O99" si="20">N96</f>
        <v>81.8</v>
      </c>
      <c r="P96" s="18">
        <v>1</v>
      </c>
      <c r="Q96" s="30" t="s">
        <v>29</v>
      </c>
      <c r="R96" s="31"/>
    </row>
    <row r="97" s="1" customFormat="1" ht="40.5" customHeight="1" spans="1:18">
      <c r="A97" s="9">
        <v>93</v>
      </c>
      <c r="B97" s="10" t="s">
        <v>464</v>
      </c>
      <c r="C97" s="10" t="s">
        <v>458</v>
      </c>
      <c r="D97" s="10" t="s">
        <v>465</v>
      </c>
      <c r="E97" s="9" t="s">
        <v>23</v>
      </c>
      <c r="F97" s="9">
        <v>1990.07</v>
      </c>
      <c r="G97" s="9" t="s">
        <v>34</v>
      </c>
      <c r="H97" s="9" t="s">
        <v>26</v>
      </c>
      <c r="I97" s="9" t="s">
        <v>466</v>
      </c>
      <c r="J97" s="9"/>
      <c r="K97" s="9"/>
      <c r="L97" s="9" t="s">
        <v>463</v>
      </c>
      <c r="M97" s="16"/>
      <c r="N97" s="17">
        <v>86.4</v>
      </c>
      <c r="O97" s="17">
        <f t="shared" si="20"/>
        <v>86.4</v>
      </c>
      <c r="P97" s="18">
        <v>1</v>
      </c>
      <c r="Q97" s="30" t="s">
        <v>29</v>
      </c>
      <c r="R97" s="31"/>
    </row>
    <row r="98" s="1" customFormat="1" ht="35.25" customHeight="1" spans="1:18">
      <c r="A98" s="9">
        <v>94</v>
      </c>
      <c r="B98" s="10" t="s">
        <v>467</v>
      </c>
      <c r="C98" s="10" t="s">
        <v>458</v>
      </c>
      <c r="D98" s="10" t="s">
        <v>468</v>
      </c>
      <c r="E98" s="9" t="s">
        <v>23</v>
      </c>
      <c r="F98" s="10" t="s">
        <v>469</v>
      </c>
      <c r="G98" s="9" t="s">
        <v>25</v>
      </c>
      <c r="H98" s="9" t="s">
        <v>26</v>
      </c>
      <c r="I98" s="24" t="s">
        <v>470</v>
      </c>
      <c r="J98" s="9"/>
      <c r="K98" s="9"/>
      <c r="L98" s="9" t="s">
        <v>463</v>
      </c>
      <c r="M98" s="16"/>
      <c r="N98" s="17">
        <v>87.8</v>
      </c>
      <c r="O98" s="17">
        <f t="shared" si="20"/>
        <v>87.8</v>
      </c>
      <c r="P98" s="18">
        <v>1</v>
      </c>
      <c r="Q98" s="30" t="s">
        <v>29</v>
      </c>
      <c r="R98" s="31"/>
    </row>
    <row r="99" s="1" customFormat="1" ht="41.25" customHeight="1" spans="1:18">
      <c r="A99" s="9">
        <v>95</v>
      </c>
      <c r="B99" s="10" t="s">
        <v>471</v>
      </c>
      <c r="C99" s="10" t="s">
        <v>472</v>
      </c>
      <c r="D99" s="10" t="s">
        <v>473</v>
      </c>
      <c r="E99" s="9" t="s">
        <v>45</v>
      </c>
      <c r="F99" s="9" t="s">
        <v>474</v>
      </c>
      <c r="G99" s="9" t="s">
        <v>34</v>
      </c>
      <c r="H99" s="9" t="s">
        <v>404</v>
      </c>
      <c r="I99" s="9" t="s">
        <v>475</v>
      </c>
      <c r="J99" s="9" t="s">
        <v>91</v>
      </c>
      <c r="K99" s="9" t="s">
        <v>476</v>
      </c>
      <c r="L99" s="9" t="s">
        <v>477</v>
      </c>
      <c r="M99" s="16"/>
      <c r="N99" s="17">
        <v>79.8</v>
      </c>
      <c r="O99" s="17">
        <f t="shared" si="20"/>
        <v>79.8</v>
      </c>
      <c r="P99" s="18">
        <v>1</v>
      </c>
      <c r="Q99" s="30" t="s">
        <v>29</v>
      </c>
      <c r="R99" s="31"/>
    </row>
    <row r="100" s="1" customFormat="1" ht="41.25" customHeight="1" spans="1:18">
      <c r="A100" s="9">
        <v>96</v>
      </c>
      <c r="B100" s="10" t="s">
        <v>478</v>
      </c>
      <c r="C100" s="10" t="s">
        <v>479</v>
      </c>
      <c r="D100" s="10" t="s">
        <v>480</v>
      </c>
      <c r="E100" s="9" t="s">
        <v>23</v>
      </c>
      <c r="F100" s="9" t="s">
        <v>127</v>
      </c>
      <c r="G100" s="9" t="s">
        <v>25</v>
      </c>
      <c r="H100" s="9" t="s">
        <v>26</v>
      </c>
      <c r="I100" s="9" t="s">
        <v>481</v>
      </c>
      <c r="J100" s="9"/>
      <c r="K100" s="9"/>
      <c r="L100" s="9" t="s">
        <v>482</v>
      </c>
      <c r="M100" s="36">
        <v>72.5</v>
      </c>
      <c r="N100" s="19">
        <v>77.7</v>
      </c>
      <c r="O100" s="19">
        <f t="shared" ref="O100:O124" si="21">ROUND(M100*0.4+N100*0.6,2)</f>
        <v>75.62</v>
      </c>
      <c r="P100" s="18">
        <v>1</v>
      </c>
      <c r="Q100" s="30" t="s">
        <v>29</v>
      </c>
      <c r="R100" s="31"/>
    </row>
    <row r="101" s="1" customFormat="1" ht="45" customHeight="1" spans="1:18">
      <c r="A101" s="9">
        <v>97</v>
      </c>
      <c r="B101" s="10" t="s">
        <v>483</v>
      </c>
      <c r="C101" s="10" t="s">
        <v>479</v>
      </c>
      <c r="D101" s="10" t="s">
        <v>480</v>
      </c>
      <c r="E101" s="9" t="s">
        <v>45</v>
      </c>
      <c r="F101" s="9" t="s">
        <v>484</v>
      </c>
      <c r="G101" s="9" t="s">
        <v>25</v>
      </c>
      <c r="H101" s="9" t="s">
        <v>26</v>
      </c>
      <c r="I101" s="9" t="s">
        <v>485</v>
      </c>
      <c r="J101" s="9"/>
      <c r="K101" s="9"/>
      <c r="L101" s="9" t="s">
        <v>486</v>
      </c>
      <c r="M101" s="36">
        <v>70.5</v>
      </c>
      <c r="N101" s="19">
        <v>78</v>
      </c>
      <c r="O101" s="19">
        <f t="shared" si="21"/>
        <v>75</v>
      </c>
      <c r="P101" s="18">
        <v>2</v>
      </c>
      <c r="Q101" s="30" t="s">
        <v>29</v>
      </c>
      <c r="R101" s="31"/>
    </row>
    <row r="102" ht="42.75" customHeight="1" spans="1:18">
      <c r="A102" s="9">
        <v>98</v>
      </c>
      <c r="B102" s="10" t="s">
        <v>487</v>
      </c>
      <c r="C102" s="10" t="s">
        <v>479</v>
      </c>
      <c r="D102" s="10" t="s">
        <v>488</v>
      </c>
      <c r="E102" s="9" t="s">
        <v>23</v>
      </c>
      <c r="F102" s="9" t="s">
        <v>489</v>
      </c>
      <c r="G102" s="9" t="s">
        <v>34</v>
      </c>
      <c r="H102" s="9" t="s">
        <v>26</v>
      </c>
      <c r="I102" s="9" t="s">
        <v>490</v>
      </c>
      <c r="J102" s="9"/>
      <c r="K102" s="9"/>
      <c r="L102" s="9" t="s">
        <v>28</v>
      </c>
      <c r="M102" s="36">
        <v>77.5</v>
      </c>
      <c r="N102" s="19">
        <v>79.6</v>
      </c>
      <c r="O102" s="19">
        <f t="shared" si="21"/>
        <v>78.76</v>
      </c>
      <c r="P102" s="18">
        <v>1</v>
      </c>
      <c r="Q102" s="30" t="s">
        <v>29</v>
      </c>
      <c r="R102" s="31"/>
    </row>
    <row r="103" ht="54.75" customHeight="1" spans="1:18">
      <c r="A103" s="9">
        <v>99</v>
      </c>
      <c r="B103" s="10" t="s">
        <v>491</v>
      </c>
      <c r="C103" s="10" t="s">
        <v>479</v>
      </c>
      <c r="D103" s="10" t="s">
        <v>492</v>
      </c>
      <c r="E103" s="9" t="s">
        <v>45</v>
      </c>
      <c r="F103" s="9">
        <v>1991.03</v>
      </c>
      <c r="G103" s="9" t="s">
        <v>34</v>
      </c>
      <c r="H103" s="9" t="s">
        <v>26</v>
      </c>
      <c r="I103" s="9" t="s">
        <v>493</v>
      </c>
      <c r="J103" s="9"/>
      <c r="K103" s="9"/>
      <c r="L103" s="9" t="s">
        <v>494</v>
      </c>
      <c r="M103" s="36">
        <v>73.5</v>
      </c>
      <c r="N103" s="19">
        <v>78.4</v>
      </c>
      <c r="O103" s="19">
        <f t="shared" si="21"/>
        <v>76.44</v>
      </c>
      <c r="P103" s="18">
        <v>1</v>
      </c>
      <c r="Q103" s="30" t="s">
        <v>29</v>
      </c>
      <c r="R103" s="31"/>
    </row>
    <row r="104" ht="39.75" customHeight="1" spans="1:18">
      <c r="A104" s="9">
        <v>100</v>
      </c>
      <c r="B104" s="10" t="s">
        <v>495</v>
      </c>
      <c r="C104" s="10" t="s">
        <v>496</v>
      </c>
      <c r="D104" s="10" t="s">
        <v>497</v>
      </c>
      <c r="E104" s="9" t="s">
        <v>45</v>
      </c>
      <c r="F104" s="9" t="s">
        <v>317</v>
      </c>
      <c r="G104" s="9" t="s">
        <v>25</v>
      </c>
      <c r="H104" s="9" t="s">
        <v>26</v>
      </c>
      <c r="I104" s="9" t="s">
        <v>498</v>
      </c>
      <c r="J104" s="9"/>
      <c r="K104" s="9"/>
      <c r="L104" s="9" t="s">
        <v>499</v>
      </c>
      <c r="M104" s="16">
        <v>74</v>
      </c>
      <c r="N104" s="19">
        <v>77.6</v>
      </c>
      <c r="O104" s="19">
        <f t="shared" si="21"/>
        <v>76.16</v>
      </c>
      <c r="P104" s="18">
        <v>1</v>
      </c>
      <c r="Q104" s="30" t="s">
        <v>29</v>
      </c>
      <c r="R104" s="31"/>
    </row>
    <row r="105" ht="39" customHeight="1" spans="1:18">
      <c r="A105" s="9">
        <v>101</v>
      </c>
      <c r="B105" s="10" t="s">
        <v>500</v>
      </c>
      <c r="C105" s="10" t="s">
        <v>496</v>
      </c>
      <c r="D105" s="10" t="s">
        <v>501</v>
      </c>
      <c r="E105" s="9" t="s">
        <v>23</v>
      </c>
      <c r="F105" s="9" t="s">
        <v>237</v>
      </c>
      <c r="G105" s="9" t="s">
        <v>25</v>
      </c>
      <c r="H105" s="9" t="s">
        <v>26</v>
      </c>
      <c r="I105" s="9" t="s">
        <v>502</v>
      </c>
      <c r="J105" s="9"/>
      <c r="K105" s="9"/>
      <c r="L105" s="9" t="s">
        <v>503</v>
      </c>
      <c r="M105" s="16">
        <v>73.5</v>
      </c>
      <c r="N105" s="19">
        <v>80.6</v>
      </c>
      <c r="O105" s="19">
        <f t="shared" si="21"/>
        <v>77.76</v>
      </c>
      <c r="P105" s="18">
        <v>1</v>
      </c>
      <c r="Q105" s="30" t="s">
        <v>29</v>
      </c>
      <c r="R105" s="31"/>
    </row>
    <row r="106" ht="40.5" customHeight="1" spans="1:18">
      <c r="A106" s="9">
        <v>102</v>
      </c>
      <c r="B106" s="10" t="s">
        <v>504</v>
      </c>
      <c r="C106" s="10" t="s">
        <v>496</v>
      </c>
      <c r="D106" s="10" t="s">
        <v>501</v>
      </c>
      <c r="E106" s="9" t="s">
        <v>23</v>
      </c>
      <c r="F106" s="9" t="s">
        <v>57</v>
      </c>
      <c r="G106" s="9" t="s">
        <v>34</v>
      </c>
      <c r="H106" s="9" t="s">
        <v>26</v>
      </c>
      <c r="I106" s="9" t="s">
        <v>505</v>
      </c>
      <c r="J106" s="9"/>
      <c r="K106" s="9"/>
      <c r="L106" s="9" t="s">
        <v>506</v>
      </c>
      <c r="M106" s="16">
        <v>75</v>
      </c>
      <c r="N106" s="19">
        <v>77.4</v>
      </c>
      <c r="O106" s="19">
        <f t="shared" si="21"/>
        <v>76.44</v>
      </c>
      <c r="P106" s="18">
        <v>2</v>
      </c>
      <c r="Q106" s="30" t="s">
        <v>29</v>
      </c>
      <c r="R106" s="31"/>
    </row>
    <row r="107" s="2" customFormat="1" ht="44.25" customHeight="1" spans="1:235">
      <c r="A107" s="9">
        <v>103</v>
      </c>
      <c r="B107" s="10" t="s">
        <v>507</v>
      </c>
      <c r="C107" s="10" t="s">
        <v>496</v>
      </c>
      <c r="D107" s="10" t="s">
        <v>508</v>
      </c>
      <c r="E107" s="9" t="s">
        <v>45</v>
      </c>
      <c r="F107" s="9" t="s">
        <v>509</v>
      </c>
      <c r="G107" s="9" t="s">
        <v>34</v>
      </c>
      <c r="H107" s="9" t="s">
        <v>26</v>
      </c>
      <c r="I107" s="9" t="s">
        <v>510</v>
      </c>
      <c r="J107" s="9"/>
      <c r="K107" s="9"/>
      <c r="L107" s="9" t="s">
        <v>511</v>
      </c>
      <c r="M107" s="16">
        <v>69</v>
      </c>
      <c r="N107" s="19">
        <v>80</v>
      </c>
      <c r="O107" s="19">
        <f t="shared" si="21"/>
        <v>75.6</v>
      </c>
      <c r="P107" s="18">
        <v>1</v>
      </c>
      <c r="Q107" s="30" t="s">
        <v>29</v>
      </c>
      <c r="R107" s="3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</row>
    <row r="108" ht="30" customHeight="1" spans="1:18">
      <c r="A108" s="9">
        <v>104</v>
      </c>
      <c r="B108" s="10" t="s">
        <v>512</v>
      </c>
      <c r="C108" s="10" t="s">
        <v>496</v>
      </c>
      <c r="D108" s="10" t="s">
        <v>513</v>
      </c>
      <c r="E108" s="14" t="s">
        <v>45</v>
      </c>
      <c r="F108" s="14" t="s">
        <v>24</v>
      </c>
      <c r="G108" s="14" t="s">
        <v>25</v>
      </c>
      <c r="H108" s="14" t="s">
        <v>26</v>
      </c>
      <c r="I108" s="14" t="s">
        <v>514</v>
      </c>
      <c r="J108" s="14"/>
      <c r="K108" s="14"/>
      <c r="L108" s="14" t="s">
        <v>515</v>
      </c>
      <c r="M108" s="16">
        <v>63</v>
      </c>
      <c r="N108" s="19">
        <v>82.6</v>
      </c>
      <c r="O108" s="19">
        <f t="shared" si="21"/>
        <v>74.76</v>
      </c>
      <c r="P108" s="18">
        <v>1</v>
      </c>
      <c r="Q108" s="30" t="s">
        <v>29</v>
      </c>
      <c r="R108" s="31"/>
    </row>
    <row r="109" ht="54" customHeight="1" spans="1:18">
      <c r="A109" s="9">
        <v>105</v>
      </c>
      <c r="B109" s="10" t="s">
        <v>516</v>
      </c>
      <c r="C109" s="10" t="s">
        <v>496</v>
      </c>
      <c r="D109" s="10" t="s">
        <v>513</v>
      </c>
      <c r="E109" s="9" t="s">
        <v>45</v>
      </c>
      <c r="F109" s="9">
        <v>1998.06</v>
      </c>
      <c r="G109" s="9" t="s">
        <v>34</v>
      </c>
      <c r="H109" s="9" t="s">
        <v>404</v>
      </c>
      <c r="I109" s="9" t="s">
        <v>517</v>
      </c>
      <c r="J109" s="9" t="s">
        <v>208</v>
      </c>
      <c r="K109" s="9" t="s">
        <v>518</v>
      </c>
      <c r="L109" s="9" t="s">
        <v>28</v>
      </c>
      <c r="M109" s="16">
        <v>67</v>
      </c>
      <c r="N109" s="19">
        <v>76.8</v>
      </c>
      <c r="O109" s="19">
        <f t="shared" si="21"/>
        <v>72.88</v>
      </c>
      <c r="P109" s="18">
        <v>2</v>
      </c>
      <c r="Q109" s="30" t="s">
        <v>29</v>
      </c>
      <c r="R109" s="31"/>
    </row>
    <row r="110" ht="37.5" customHeight="1" spans="1:18">
      <c r="A110" s="9">
        <v>106</v>
      </c>
      <c r="B110" s="10" t="s">
        <v>519</v>
      </c>
      <c r="C110" s="10" t="s">
        <v>496</v>
      </c>
      <c r="D110" s="10" t="s">
        <v>520</v>
      </c>
      <c r="E110" s="9" t="s">
        <v>45</v>
      </c>
      <c r="F110" s="9">
        <v>1995.01</v>
      </c>
      <c r="G110" s="9" t="s">
        <v>25</v>
      </c>
      <c r="H110" s="9" t="s">
        <v>26</v>
      </c>
      <c r="I110" s="9" t="s">
        <v>521</v>
      </c>
      <c r="J110" s="9"/>
      <c r="K110" s="9"/>
      <c r="L110" s="9" t="s">
        <v>522</v>
      </c>
      <c r="M110" s="16">
        <v>76.5</v>
      </c>
      <c r="N110" s="19">
        <v>81</v>
      </c>
      <c r="O110" s="19">
        <f t="shared" si="21"/>
        <v>79.2</v>
      </c>
      <c r="P110" s="18">
        <v>1</v>
      </c>
      <c r="Q110" s="30" t="s">
        <v>29</v>
      </c>
      <c r="R110" s="31"/>
    </row>
    <row r="111" ht="42" customHeight="1" spans="1:18">
      <c r="A111" s="9">
        <v>107</v>
      </c>
      <c r="B111" s="10" t="s">
        <v>523</v>
      </c>
      <c r="C111" s="10" t="s">
        <v>496</v>
      </c>
      <c r="D111" s="10" t="s">
        <v>520</v>
      </c>
      <c r="E111" s="9" t="s">
        <v>45</v>
      </c>
      <c r="F111" s="9" t="s">
        <v>362</v>
      </c>
      <c r="G111" s="9" t="s">
        <v>34</v>
      </c>
      <c r="H111" s="9" t="s">
        <v>26</v>
      </c>
      <c r="I111" s="9" t="s">
        <v>524</v>
      </c>
      <c r="J111" s="9"/>
      <c r="K111" s="9"/>
      <c r="L111" s="9" t="s">
        <v>28</v>
      </c>
      <c r="M111" s="16">
        <v>74</v>
      </c>
      <c r="N111" s="19">
        <v>81.4</v>
      </c>
      <c r="O111" s="19">
        <f t="shared" si="21"/>
        <v>78.44</v>
      </c>
      <c r="P111" s="18">
        <v>2</v>
      </c>
      <c r="Q111" s="30" t="s">
        <v>29</v>
      </c>
      <c r="R111" s="31"/>
    </row>
    <row r="112" ht="39" customHeight="1" spans="1:18">
      <c r="A112" s="9">
        <v>108</v>
      </c>
      <c r="B112" s="10" t="s">
        <v>525</v>
      </c>
      <c r="C112" s="10" t="s">
        <v>496</v>
      </c>
      <c r="D112" s="10" t="s">
        <v>520</v>
      </c>
      <c r="E112" s="9" t="s">
        <v>23</v>
      </c>
      <c r="F112" s="9" t="s">
        <v>526</v>
      </c>
      <c r="G112" s="9" t="s">
        <v>34</v>
      </c>
      <c r="H112" s="9" t="s">
        <v>208</v>
      </c>
      <c r="I112" s="9" t="s">
        <v>527</v>
      </c>
      <c r="J112" s="9"/>
      <c r="K112" s="9"/>
      <c r="L112" s="9" t="s">
        <v>528</v>
      </c>
      <c r="M112" s="16">
        <v>68</v>
      </c>
      <c r="N112" s="19">
        <v>83.8</v>
      </c>
      <c r="O112" s="19">
        <f t="shared" si="21"/>
        <v>77.48</v>
      </c>
      <c r="P112" s="18">
        <v>3</v>
      </c>
      <c r="Q112" s="30" t="s">
        <v>29</v>
      </c>
      <c r="R112" s="31"/>
    </row>
    <row r="113" ht="47.25" customHeight="1" spans="1:18">
      <c r="A113" s="9">
        <v>109</v>
      </c>
      <c r="B113" s="10" t="s">
        <v>529</v>
      </c>
      <c r="C113" s="10" t="s">
        <v>211</v>
      </c>
      <c r="D113" s="10" t="s">
        <v>530</v>
      </c>
      <c r="E113" s="9" t="s">
        <v>45</v>
      </c>
      <c r="F113" s="9" t="s">
        <v>133</v>
      </c>
      <c r="G113" s="9" t="s">
        <v>25</v>
      </c>
      <c r="H113" s="9" t="s">
        <v>26</v>
      </c>
      <c r="I113" s="9" t="s">
        <v>531</v>
      </c>
      <c r="J113" s="9"/>
      <c r="K113" s="9"/>
      <c r="L113" s="9" t="s">
        <v>532</v>
      </c>
      <c r="M113" s="16">
        <v>72</v>
      </c>
      <c r="N113" s="19">
        <v>76.8</v>
      </c>
      <c r="O113" s="19">
        <f t="shared" si="21"/>
        <v>74.88</v>
      </c>
      <c r="P113" s="18">
        <v>3</v>
      </c>
      <c r="Q113" s="30" t="s">
        <v>29</v>
      </c>
      <c r="R113" s="31"/>
    </row>
    <row r="114" s="1" customFormat="1" ht="45" customHeight="1" spans="1:18">
      <c r="A114" s="9">
        <v>110</v>
      </c>
      <c r="B114" s="10" t="s">
        <v>533</v>
      </c>
      <c r="C114" s="10" t="s">
        <v>211</v>
      </c>
      <c r="D114" s="10" t="s">
        <v>530</v>
      </c>
      <c r="E114" s="9" t="s">
        <v>23</v>
      </c>
      <c r="F114" s="9" t="s">
        <v>534</v>
      </c>
      <c r="G114" s="9" t="s">
        <v>25</v>
      </c>
      <c r="H114" s="9" t="s">
        <v>26</v>
      </c>
      <c r="I114" s="9" t="s">
        <v>535</v>
      </c>
      <c r="J114" s="9"/>
      <c r="K114" s="9"/>
      <c r="L114" s="9" t="s">
        <v>28</v>
      </c>
      <c r="M114" s="16">
        <v>73</v>
      </c>
      <c r="N114" s="19">
        <v>76</v>
      </c>
      <c r="O114" s="19">
        <f t="shared" si="21"/>
        <v>74.8</v>
      </c>
      <c r="P114" s="18">
        <v>4</v>
      </c>
      <c r="Q114" s="30" t="s">
        <v>29</v>
      </c>
      <c r="R114" s="31"/>
    </row>
    <row r="115" s="1" customFormat="1" ht="42" customHeight="1" spans="1:18">
      <c r="A115" s="9">
        <v>111</v>
      </c>
      <c r="B115" s="10" t="s">
        <v>536</v>
      </c>
      <c r="C115" s="10" t="s">
        <v>211</v>
      </c>
      <c r="D115" s="10" t="s">
        <v>537</v>
      </c>
      <c r="E115" s="9" t="s">
        <v>45</v>
      </c>
      <c r="F115" s="9" t="s">
        <v>87</v>
      </c>
      <c r="G115" s="9" t="s">
        <v>34</v>
      </c>
      <c r="H115" s="9" t="s">
        <v>26</v>
      </c>
      <c r="I115" s="9" t="s">
        <v>538</v>
      </c>
      <c r="J115" s="9"/>
      <c r="K115" s="9"/>
      <c r="L115" s="9" t="s">
        <v>28</v>
      </c>
      <c r="M115" s="16">
        <v>76</v>
      </c>
      <c r="N115" s="19">
        <v>73.6</v>
      </c>
      <c r="O115" s="19">
        <f t="shared" si="21"/>
        <v>74.56</v>
      </c>
      <c r="P115" s="18">
        <v>1</v>
      </c>
      <c r="Q115" s="30" t="s">
        <v>29</v>
      </c>
      <c r="R115" s="31"/>
    </row>
    <row r="116" s="1" customFormat="1" ht="45" customHeight="1" spans="1:18">
      <c r="A116" s="9">
        <v>112</v>
      </c>
      <c r="B116" s="10" t="s">
        <v>539</v>
      </c>
      <c r="C116" s="10" t="s">
        <v>211</v>
      </c>
      <c r="D116" s="10" t="s">
        <v>537</v>
      </c>
      <c r="E116" s="9" t="s">
        <v>45</v>
      </c>
      <c r="F116" s="9" t="s">
        <v>540</v>
      </c>
      <c r="G116" s="9" t="s">
        <v>25</v>
      </c>
      <c r="H116" s="9" t="s">
        <v>35</v>
      </c>
      <c r="I116" s="9" t="s">
        <v>541</v>
      </c>
      <c r="J116" s="9"/>
      <c r="K116" s="9"/>
      <c r="L116" s="9" t="s">
        <v>542</v>
      </c>
      <c r="M116" s="16">
        <v>73.5</v>
      </c>
      <c r="N116" s="19">
        <v>75.2</v>
      </c>
      <c r="O116" s="19">
        <f t="shared" si="21"/>
        <v>74.52</v>
      </c>
      <c r="P116" s="18">
        <v>2</v>
      </c>
      <c r="Q116" s="30" t="s">
        <v>29</v>
      </c>
      <c r="R116" s="31"/>
    </row>
    <row r="117" s="1" customFormat="1" ht="38.25" customHeight="1" spans="1:18">
      <c r="A117" s="9">
        <v>113</v>
      </c>
      <c r="B117" s="10" t="s">
        <v>543</v>
      </c>
      <c r="C117" s="10" t="s">
        <v>211</v>
      </c>
      <c r="D117" s="10" t="s">
        <v>537</v>
      </c>
      <c r="E117" s="9" t="s">
        <v>45</v>
      </c>
      <c r="F117" s="9" t="s">
        <v>71</v>
      </c>
      <c r="G117" s="9" t="s">
        <v>34</v>
      </c>
      <c r="H117" s="9" t="s">
        <v>26</v>
      </c>
      <c r="I117" s="9" t="s">
        <v>544</v>
      </c>
      <c r="J117" s="9"/>
      <c r="K117" s="9"/>
      <c r="L117" s="9" t="s">
        <v>545</v>
      </c>
      <c r="M117" s="16">
        <v>64</v>
      </c>
      <c r="N117" s="19">
        <v>74</v>
      </c>
      <c r="O117" s="19">
        <f t="shared" si="21"/>
        <v>70</v>
      </c>
      <c r="P117" s="18">
        <v>5</v>
      </c>
      <c r="Q117" s="30" t="s">
        <v>29</v>
      </c>
      <c r="R117" s="31"/>
    </row>
    <row r="118" s="1" customFormat="1" ht="53.25" customHeight="1" spans="1:18">
      <c r="A118" s="9">
        <v>114</v>
      </c>
      <c r="B118" s="10" t="s">
        <v>546</v>
      </c>
      <c r="C118" s="10" t="s">
        <v>211</v>
      </c>
      <c r="D118" s="10" t="s">
        <v>537</v>
      </c>
      <c r="E118" s="9" t="s">
        <v>45</v>
      </c>
      <c r="F118" s="9" t="s">
        <v>547</v>
      </c>
      <c r="G118" s="9" t="s">
        <v>25</v>
      </c>
      <c r="H118" s="9" t="s">
        <v>26</v>
      </c>
      <c r="I118" s="9" t="s">
        <v>548</v>
      </c>
      <c r="J118" s="9"/>
      <c r="K118" s="9"/>
      <c r="L118" s="9" t="s">
        <v>549</v>
      </c>
      <c r="M118" s="16">
        <v>56.5</v>
      </c>
      <c r="N118" s="19">
        <v>77.2</v>
      </c>
      <c r="O118" s="19">
        <f t="shared" si="21"/>
        <v>68.92</v>
      </c>
      <c r="P118" s="18">
        <v>6</v>
      </c>
      <c r="Q118" s="30" t="s">
        <v>29</v>
      </c>
      <c r="R118" s="31"/>
    </row>
    <row r="119" s="1" customFormat="1" ht="54.75" customHeight="1" spans="1:18">
      <c r="A119" s="9">
        <v>115</v>
      </c>
      <c r="B119" s="10" t="s">
        <v>550</v>
      </c>
      <c r="C119" s="10" t="s">
        <v>211</v>
      </c>
      <c r="D119" s="10" t="s">
        <v>537</v>
      </c>
      <c r="E119" s="9" t="s">
        <v>45</v>
      </c>
      <c r="F119" s="9">
        <v>1986.07</v>
      </c>
      <c r="G119" s="9" t="s">
        <v>128</v>
      </c>
      <c r="H119" s="9" t="s">
        <v>26</v>
      </c>
      <c r="I119" s="9" t="s">
        <v>551</v>
      </c>
      <c r="J119" s="9"/>
      <c r="K119" s="9"/>
      <c r="L119" s="9" t="s">
        <v>552</v>
      </c>
      <c r="M119" s="16">
        <v>59</v>
      </c>
      <c r="N119" s="19">
        <v>74.2</v>
      </c>
      <c r="O119" s="19">
        <f t="shared" si="21"/>
        <v>68.12</v>
      </c>
      <c r="P119" s="18">
        <v>7</v>
      </c>
      <c r="Q119" s="30" t="s">
        <v>29</v>
      </c>
      <c r="R119" s="31"/>
    </row>
    <row r="120" s="1" customFormat="1" ht="49.5" customHeight="1" spans="1:18">
      <c r="A120" s="9">
        <v>116</v>
      </c>
      <c r="B120" s="9" t="s">
        <v>553</v>
      </c>
      <c r="C120" s="10" t="s">
        <v>211</v>
      </c>
      <c r="D120" s="10" t="s">
        <v>554</v>
      </c>
      <c r="E120" s="9" t="s">
        <v>45</v>
      </c>
      <c r="F120" s="9" t="s">
        <v>555</v>
      </c>
      <c r="G120" s="9" t="s">
        <v>34</v>
      </c>
      <c r="H120" s="9" t="s">
        <v>556</v>
      </c>
      <c r="I120" s="9" t="s">
        <v>557</v>
      </c>
      <c r="J120" s="9" t="s">
        <v>91</v>
      </c>
      <c r="K120" s="9" t="s">
        <v>558</v>
      </c>
      <c r="L120" s="9" t="s">
        <v>559</v>
      </c>
      <c r="M120" s="16">
        <v>70</v>
      </c>
      <c r="N120" s="19">
        <v>79.8</v>
      </c>
      <c r="O120" s="19">
        <f t="shared" si="21"/>
        <v>75.88</v>
      </c>
      <c r="P120" s="18">
        <v>2</v>
      </c>
      <c r="Q120" s="30" t="s">
        <v>29</v>
      </c>
      <c r="R120" s="31"/>
    </row>
    <row r="121" s="1" customFormat="1" ht="46.5" customHeight="1" spans="1:18">
      <c r="A121" s="9">
        <v>117</v>
      </c>
      <c r="B121" s="9" t="s">
        <v>560</v>
      </c>
      <c r="C121" s="10" t="s">
        <v>211</v>
      </c>
      <c r="D121" s="10" t="s">
        <v>561</v>
      </c>
      <c r="E121" s="9" t="s">
        <v>562</v>
      </c>
      <c r="F121" s="9" t="s">
        <v>53</v>
      </c>
      <c r="G121" s="9" t="s">
        <v>128</v>
      </c>
      <c r="H121" s="9" t="s">
        <v>26</v>
      </c>
      <c r="I121" s="9" t="s">
        <v>563</v>
      </c>
      <c r="J121" s="9"/>
      <c r="K121" s="9"/>
      <c r="L121" s="9" t="s">
        <v>297</v>
      </c>
      <c r="M121" s="16">
        <v>76</v>
      </c>
      <c r="N121" s="19">
        <v>82.5</v>
      </c>
      <c r="O121" s="19">
        <f t="shared" si="21"/>
        <v>79.9</v>
      </c>
      <c r="P121" s="18">
        <v>1</v>
      </c>
      <c r="Q121" s="30" t="s">
        <v>29</v>
      </c>
      <c r="R121" s="31"/>
    </row>
    <row r="122" s="1" customFormat="1" ht="42.75" customHeight="1" spans="1:18">
      <c r="A122" s="9">
        <v>118</v>
      </c>
      <c r="B122" s="9" t="s">
        <v>564</v>
      </c>
      <c r="C122" s="10" t="s">
        <v>211</v>
      </c>
      <c r="D122" s="10" t="s">
        <v>561</v>
      </c>
      <c r="E122" s="9" t="s">
        <v>23</v>
      </c>
      <c r="F122" s="9">
        <v>1994.03</v>
      </c>
      <c r="G122" s="9" t="s">
        <v>25</v>
      </c>
      <c r="H122" s="9" t="s">
        <v>26</v>
      </c>
      <c r="I122" s="9" t="s">
        <v>565</v>
      </c>
      <c r="J122" s="9"/>
      <c r="K122" s="9"/>
      <c r="L122" s="9" t="s">
        <v>566</v>
      </c>
      <c r="M122" s="16">
        <v>71.5</v>
      </c>
      <c r="N122" s="19">
        <v>76.9</v>
      </c>
      <c r="O122" s="19">
        <f t="shared" si="21"/>
        <v>74.74</v>
      </c>
      <c r="P122" s="18">
        <v>3</v>
      </c>
      <c r="Q122" s="30" t="s">
        <v>29</v>
      </c>
      <c r="R122" s="31"/>
    </row>
    <row r="123" s="1" customFormat="1" ht="51" customHeight="1" spans="1:18">
      <c r="A123" s="9">
        <v>119</v>
      </c>
      <c r="B123" s="10" t="s">
        <v>567</v>
      </c>
      <c r="C123" s="10" t="s">
        <v>211</v>
      </c>
      <c r="D123" s="10" t="s">
        <v>568</v>
      </c>
      <c r="E123" s="9" t="s">
        <v>45</v>
      </c>
      <c r="F123" s="9" t="s">
        <v>569</v>
      </c>
      <c r="G123" s="9" t="s">
        <v>25</v>
      </c>
      <c r="H123" s="9" t="s">
        <v>26</v>
      </c>
      <c r="I123" s="9" t="s">
        <v>570</v>
      </c>
      <c r="J123" s="9"/>
      <c r="K123" s="9"/>
      <c r="L123" s="9" t="s">
        <v>571</v>
      </c>
      <c r="M123" s="16">
        <v>69</v>
      </c>
      <c r="N123" s="19">
        <v>75.5</v>
      </c>
      <c r="O123" s="19">
        <f t="shared" si="21"/>
        <v>72.9</v>
      </c>
      <c r="P123" s="18">
        <v>1</v>
      </c>
      <c r="Q123" s="30" t="s">
        <v>29</v>
      </c>
      <c r="R123" s="31"/>
    </row>
    <row r="124" s="1" customFormat="1" ht="40.5" customHeight="1" spans="1:18">
      <c r="A124" s="9">
        <v>120</v>
      </c>
      <c r="B124" s="10" t="s">
        <v>572</v>
      </c>
      <c r="C124" s="10" t="s">
        <v>573</v>
      </c>
      <c r="D124" s="10" t="s">
        <v>574</v>
      </c>
      <c r="E124" s="9" t="s">
        <v>45</v>
      </c>
      <c r="F124" s="9" t="s">
        <v>280</v>
      </c>
      <c r="G124" s="9" t="s">
        <v>25</v>
      </c>
      <c r="H124" s="9" t="s">
        <v>35</v>
      </c>
      <c r="I124" s="9" t="s">
        <v>575</v>
      </c>
      <c r="J124" s="9"/>
      <c r="K124" s="9"/>
      <c r="L124" s="9" t="s">
        <v>576</v>
      </c>
      <c r="M124" s="37">
        <v>56.5</v>
      </c>
      <c r="N124" s="17">
        <f>VLOOKUP(B124,'[1]成绩汇总表(表四）'!$B$5:$N$74,13,0)</f>
        <v>83.6</v>
      </c>
      <c r="O124" s="19">
        <f t="shared" si="21"/>
        <v>72.76</v>
      </c>
      <c r="P124" s="18">
        <v>1</v>
      </c>
      <c r="Q124" s="30" t="s">
        <v>29</v>
      </c>
      <c r="R124" s="31"/>
    </row>
    <row r="125" s="1" customFormat="1" ht="48.75" customHeight="1" spans="1:18">
      <c r="A125" s="9">
        <v>121</v>
      </c>
      <c r="B125" s="10" t="s">
        <v>577</v>
      </c>
      <c r="C125" s="10" t="s">
        <v>573</v>
      </c>
      <c r="D125" s="10" t="s">
        <v>578</v>
      </c>
      <c r="E125" s="9" t="s">
        <v>23</v>
      </c>
      <c r="F125" s="9" t="s">
        <v>579</v>
      </c>
      <c r="G125" s="9" t="s">
        <v>128</v>
      </c>
      <c r="H125" s="9" t="s">
        <v>208</v>
      </c>
      <c r="I125" s="9" t="s">
        <v>580</v>
      </c>
      <c r="J125" s="9" t="s">
        <v>581</v>
      </c>
      <c r="K125" s="9" t="s">
        <v>582</v>
      </c>
      <c r="L125" s="9" t="s">
        <v>583</v>
      </c>
      <c r="M125" s="37"/>
      <c r="N125" s="17">
        <f>VLOOKUP(B125,'[1]成绩汇总表(表四）'!$B$5:$N$74,13,0)</f>
        <v>78.5</v>
      </c>
      <c r="O125" s="19">
        <f>N125</f>
        <v>78.5</v>
      </c>
      <c r="P125" s="18">
        <v>1</v>
      </c>
      <c r="Q125" s="30" t="s">
        <v>29</v>
      </c>
      <c r="R125" s="31"/>
    </row>
    <row r="126" s="1" customFormat="1" ht="49.5" customHeight="1" spans="1:18">
      <c r="A126" s="9">
        <v>122</v>
      </c>
      <c r="B126" s="10" t="s">
        <v>584</v>
      </c>
      <c r="C126" s="10" t="s">
        <v>573</v>
      </c>
      <c r="D126" s="10" t="s">
        <v>585</v>
      </c>
      <c r="E126" s="9" t="s">
        <v>45</v>
      </c>
      <c r="F126" s="9" t="s">
        <v>362</v>
      </c>
      <c r="G126" s="9" t="s">
        <v>25</v>
      </c>
      <c r="H126" s="9" t="s">
        <v>49</v>
      </c>
      <c r="I126" s="9" t="s">
        <v>586</v>
      </c>
      <c r="J126" s="9"/>
      <c r="K126" s="9"/>
      <c r="L126" s="9" t="s">
        <v>587</v>
      </c>
      <c r="M126" s="37">
        <v>76.5</v>
      </c>
      <c r="N126" s="17">
        <f>VLOOKUP(B126,'[1]成绩汇总表(表四）'!$B$5:$N$74,13,0)</f>
        <v>78.8</v>
      </c>
      <c r="O126" s="19">
        <f>ROUND(M126*0.4+N126*0.6,2)</f>
        <v>77.88</v>
      </c>
      <c r="P126" s="18">
        <v>1</v>
      </c>
      <c r="Q126" s="30" t="s">
        <v>29</v>
      </c>
      <c r="R126" s="31"/>
    </row>
    <row r="127" s="1" customFormat="1" ht="56.25" customHeight="1" spans="1:18">
      <c r="A127" s="9">
        <v>123</v>
      </c>
      <c r="B127" s="10" t="s">
        <v>588</v>
      </c>
      <c r="C127" s="10" t="s">
        <v>573</v>
      </c>
      <c r="D127" s="10" t="s">
        <v>589</v>
      </c>
      <c r="E127" s="9" t="s">
        <v>45</v>
      </c>
      <c r="F127" s="9" t="s">
        <v>590</v>
      </c>
      <c r="G127" s="9" t="s">
        <v>25</v>
      </c>
      <c r="H127" s="9" t="s">
        <v>208</v>
      </c>
      <c r="I127" s="24" t="s">
        <v>591</v>
      </c>
      <c r="J127" s="9" t="s">
        <v>276</v>
      </c>
      <c r="K127" s="9" t="s">
        <v>592</v>
      </c>
      <c r="L127" s="9" t="s">
        <v>593</v>
      </c>
      <c r="M127" s="37"/>
      <c r="N127" s="17">
        <f>VLOOKUP(B127,'[1]成绩汇总表(表四）'!$B$5:$N$74,13,0)</f>
        <v>81.7</v>
      </c>
      <c r="O127" s="19">
        <f>N127</f>
        <v>81.7</v>
      </c>
      <c r="P127" s="18">
        <v>1</v>
      </c>
      <c r="Q127" s="30" t="s">
        <v>29</v>
      </c>
      <c r="R127" s="31"/>
    </row>
    <row r="128" s="1" customFormat="1" ht="51.75" customHeight="1" spans="1:18">
      <c r="A128" s="9">
        <v>124</v>
      </c>
      <c r="B128" s="10" t="s">
        <v>594</v>
      </c>
      <c r="C128" s="10" t="s">
        <v>573</v>
      </c>
      <c r="D128" s="10" t="s">
        <v>595</v>
      </c>
      <c r="E128" s="9" t="s">
        <v>45</v>
      </c>
      <c r="F128" s="9" t="s">
        <v>356</v>
      </c>
      <c r="G128" s="9" t="s">
        <v>34</v>
      </c>
      <c r="H128" s="9" t="s">
        <v>26</v>
      </c>
      <c r="I128" s="24" t="s">
        <v>596</v>
      </c>
      <c r="J128" s="9"/>
      <c r="K128" s="9"/>
      <c r="L128" s="9" t="s">
        <v>597</v>
      </c>
      <c r="M128" s="37">
        <v>75</v>
      </c>
      <c r="N128" s="17">
        <f>VLOOKUP(B128,'[1]成绩汇总表(表四）'!$B$5:$N$74,13,0)</f>
        <v>83.8</v>
      </c>
      <c r="O128" s="19">
        <f t="shared" ref="O128:O129" si="22">ROUND(M128*0.4+N128*0.6,2)</f>
        <v>80.28</v>
      </c>
      <c r="P128" s="18">
        <v>1</v>
      </c>
      <c r="Q128" s="30" t="s">
        <v>29</v>
      </c>
      <c r="R128" s="31"/>
    </row>
    <row r="129" ht="44.25" customHeight="1" spans="1:18">
      <c r="A129" s="9">
        <v>125</v>
      </c>
      <c r="B129" s="10" t="s">
        <v>598</v>
      </c>
      <c r="C129" s="10" t="s">
        <v>573</v>
      </c>
      <c r="D129" s="10" t="s">
        <v>595</v>
      </c>
      <c r="E129" s="9" t="s">
        <v>45</v>
      </c>
      <c r="F129" s="9" t="s">
        <v>389</v>
      </c>
      <c r="G129" s="9" t="s">
        <v>34</v>
      </c>
      <c r="H129" s="9" t="s">
        <v>26</v>
      </c>
      <c r="I129" s="24" t="s">
        <v>599</v>
      </c>
      <c r="J129" s="9"/>
      <c r="K129" s="9"/>
      <c r="L129" s="9" t="s">
        <v>600</v>
      </c>
      <c r="M129" s="37">
        <v>76.5</v>
      </c>
      <c r="N129" s="17">
        <f>VLOOKUP(B129,'[1]成绩汇总表(表四）'!$B$5:$N$74,13,0)</f>
        <v>75.4</v>
      </c>
      <c r="O129" s="19">
        <f t="shared" si="22"/>
        <v>75.84</v>
      </c>
      <c r="P129" s="18">
        <v>2</v>
      </c>
      <c r="Q129" s="30" t="s">
        <v>29</v>
      </c>
      <c r="R129" s="31"/>
    </row>
    <row r="130" ht="42" customHeight="1" spans="1:18">
      <c r="A130" s="9">
        <v>126</v>
      </c>
      <c r="B130" s="10" t="s">
        <v>601</v>
      </c>
      <c r="C130" s="10" t="s">
        <v>573</v>
      </c>
      <c r="D130" s="10" t="s">
        <v>602</v>
      </c>
      <c r="E130" s="9" t="s">
        <v>23</v>
      </c>
      <c r="F130" s="9" t="s">
        <v>343</v>
      </c>
      <c r="G130" s="9" t="s">
        <v>34</v>
      </c>
      <c r="H130" s="9" t="s">
        <v>26</v>
      </c>
      <c r="I130" s="9" t="s">
        <v>603</v>
      </c>
      <c r="J130" s="9"/>
      <c r="K130" s="9"/>
      <c r="L130" s="9" t="s">
        <v>604</v>
      </c>
      <c r="M130" s="37"/>
      <c r="N130" s="17">
        <f>VLOOKUP(B130,'[1]成绩汇总表(表四）'!$B$5:$N$74,13,0)</f>
        <v>82.82</v>
      </c>
      <c r="O130" s="19">
        <f t="shared" ref="O130" si="23">N130</f>
        <v>82.82</v>
      </c>
      <c r="P130" s="18">
        <v>1</v>
      </c>
      <c r="Q130" s="30" t="s">
        <v>29</v>
      </c>
      <c r="R130" s="31"/>
    </row>
    <row r="131" s="1" customFormat="1" ht="45" customHeight="1" spans="1:18">
      <c r="A131" s="9">
        <v>127</v>
      </c>
      <c r="B131" s="10" t="s">
        <v>605</v>
      </c>
      <c r="C131" s="10" t="s">
        <v>573</v>
      </c>
      <c r="D131" s="10" t="s">
        <v>288</v>
      </c>
      <c r="E131" s="9" t="s">
        <v>23</v>
      </c>
      <c r="F131" s="9" t="s">
        <v>606</v>
      </c>
      <c r="G131" s="9" t="s">
        <v>25</v>
      </c>
      <c r="H131" s="9" t="s">
        <v>35</v>
      </c>
      <c r="I131" s="9" t="s">
        <v>607</v>
      </c>
      <c r="J131" s="9"/>
      <c r="K131" s="9"/>
      <c r="L131" s="9" t="s">
        <v>28</v>
      </c>
      <c r="M131" s="37">
        <v>68.5</v>
      </c>
      <c r="N131" s="17">
        <f>VLOOKUP(B131,'[1]成绩汇总表(表四）'!$B$5:$N$74,13,0)</f>
        <v>82.2</v>
      </c>
      <c r="O131" s="19">
        <f t="shared" ref="O131:O132" si="24">ROUND(M131*0.4+N131*0.6,2)</f>
        <v>76.72</v>
      </c>
      <c r="P131" s="18">
        <v>1</v>
      </c>
      <c r="Q131" s="30" t="s">
        <v>29</v>
      </c>
      <c r="R131" s="31"/>
    </row>
    <row r="132" s="1" customFormat="1" ht="55.5" customHeight="1" spans="1:18">
      <c r="A132" s="9">
        <v>128</v>
      </c>
      <c r="B132" s="10" t="s">
        <v>608</v>
      </c>
      <c r="C132" s="10" t="s">
        <v>573</v>
      </c>
      <c r="D132" s="10" t="s">
        <v>609</v>
      </c>
      <c r="E132" s="9" t="s">
        <v>45</v>
      </c>
      <c r="F132" s="9" t="s">
        <v>610</v>
      </c>
      <c r="G132" s="9" t="s">
        <v>34</v>
      </c>
      <c r="H132" s="9" t="s">
        <v>35</v>
      </c>
      <c r="I132" s="9" t="s">
        <v>611</v>
      </c>
      <c r="J132" s="9" t="s">
        <v>26</v>
      </c>
      <c r="K132" s="9" t="s">
        <v>612</v>
      </c>
      <c r="L132" s="9" t="s">
        <v>613</v>
      </c>
      <c r="M132" s="37">
        <v>61</v>
      </c>
      <c r="N132" s="17">
        <f>VLOOKUP(B132,'[1]成绩汇总表(表四）'!$B$5:$N$74,13,0)</f>
        <v>77.78</v>
      </c>
      <c r="O132" s="19">
        <f t="shared" si="24"/>
        <v>71.07</v>
      </c>
      <c r="P132" s="18">
        <v>1</v>
      </c>
      <c r="Q132" s="30" t="s">
        <v>29</v>
      </c>
      <c r="R132" s="31"/>
    </row>
    <row r="133" ht="42" customHeight="1" spans="1:235">
      <c r="A133" s="9">
        <v>129</v>
      </c>
      <c r="B133" s="10" t="s">
        <v>614</v>
      </c>
      <c r="C133" s="10" t="s">
        <v>573</v>
      </c>
      <c r="D133" s="10" t="s">
        <v>615</v>
      </c>
      <c r="E133" s="9" t="s">
        <v>45</v>
      </c>
      <c r="F133" s="9" t="s">
        <v>616</v>
      </c>
      <c r="G133" s="9" t="s">
        <v>25</v>
      </c>
      <c r="H133" s="9" t="s">
        <v>404</v>
      </c>
      <c r="I133" s="9" t="s">
        <v>617</v>
      </c>
      <c r="J133" s="9" t="s">
        <v>276</v>
      </c>
      <c r="K133" s="9" t="s">
        <v>618</v>
      </c>
      <c r="L133" s="9" t="s">
        <v>619</v>
      </c>
      <c r="M133" s="19"/>
      <c r="N133" s="17">
        <f>VLOOKUP(B133,'[1]成绩汇总表(表四）'!$B$5:$N$74,13,0)</f>
        <v>74.66</v>
      </c>
      <c r="O133" s="19">
        <f>N133</f>
        <v>74.66</v>
      </c>
      <c r="P133" s="18">
        <v>1</v>
      </c>
      <c r="Q133" s="30" t="s">
        <v>29</v>
      </c>
      <c r="R133" s="31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</row>
    <row r="134" ht="42" customHeight="1" spans="1:235">
      <c r="A134" s="9">
        <v>130</v>
      </c>
      <c r="B134" s="10" t="s">
        <v>620</v>
      </c>
      <c r="C134" s="10" t="s">
        <v>573</v>
      </c>
      <c r="D134" s="10" t="s">
        <v>621</v>
      </c>
      <c r="E134" s="9" t="s">
        <v>45</v>
      </c>
      <c r="F134" s="9">
        <v>1989.04</v>
      </c>
      <c r="G134" s="9" t="s">
        <v>34</v>
      </c>
      <c r="H134" s="9" t="s">
        <v>26</v>
      </c>
      <c r="I134" s="9" t="s">
        <v>622</v>
      </c>
      <c r="J134" s="9"/>
      <c r="K134" s="9"/>
      <c r="L134" s="9" t="s">
        <v>623</v>
      </c>
      <c r="M134" s="17"/>
      <c r="N134" s="17">
        <v>81.2</v>
      </c>
      <c r="O134" s="17">
        <f>N134</f>
        <v>81.2</v>
      </c>
      <c r="P134" s="18">
        <v>1</v>
      </c>
      <c r="Q134" s="30" t="s">
        <v>29</v>
      </c>
      <c r="R134" s="31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</row>
  </sheetData>
  <autoFilter ref="A4:IB134">
    <extLst/>
  </autoFilter>
  <mergeCells count="17">
    <mergeCell ref="A2:R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  <mergeCell ref="R3:R4"/>
  </mergeCells>
  <conditionalFormatting sqref="B14">
    <cfRule type="duplicateValues" dxfId="0" priority="13" stopIfTrue="1"/>
  </conditionalFormatting>
  <conditionalFormatting sqref="B25">
    <cfRule type="duplicateValues" dxfId="0" priority="2" stopIfTrue="1"/>
  </conditionalFormatting>
  <conditionalFormatting sqref="B26">
    <cfRule type="duplicateValues" dxfId="0" priority="12" stopIfTrue="1"/>
  </conditionalFormatting>
  <conditionalFormatting sqref="B34">
    <cfRule type="duplicateValues" dxfId="0" priority="10" stopIfTrue="1"/>
  </conditionalFormatting>
  <conditionalFormatting sqref="B36">
    <cfRule type="duplicateValues" dxfId="0" priority="9" stopIfTrue="1"/>
  </conditionalFormatting>
  <conditionalFormatting sqref="B40">
    <cfRule type="duplicateValues" dxfId="0" priority="8" stopIfTrue="1"/>
  </conditionalFormatting>
  <conditionalFormatting sqref="B56">
    <cfRule type="duplicateValues" dxfId="0" priority="19" stopIfTrue="1"/>
  </conditionalFormatting>
  <conditionalFormatting sqref="B57">
    <cfRule type="duplicateValues" dxfId="0" priority="20" stopIfTrue="1"/>
  </conditionalFormatting>
  <conditionalFormatting sqref="B67">
    <cfRule type="duplicateValues" dxfId="0" priority="7" stopIfTrue="1"/>
  </conditionalFormatting>
  <conditionalFormatting sqref="B71">
    <cfRule type="duplicateValues" dxfId="0" priority="6" stopIfTrue="1"/>
  </conditionalFormatting>
  <conditionalFormatting sqref="B90">
    <cfRule type="duplicateValues" dxfId="0" priority="4" stopIfTrue="1"/>
  </conditionalFormatting>
  <conditionalFormatting sqref="B97">
    <cfRule type="duplicateValues" dxfId="0" priority="3" stopIfTrue="1"/>
  </conditionalFormatting>
  <conditionalFormatting sqref="B103">
    <cfRule type="duplicateValues" dxfId="0" priority="18" stopIfTrue="1"/>
  </conditionalFormatting>
  <conditionalFormatting sqref="B122">
    <cfRule type="duplicateValues" dxfId="0" priority="15" stopIfTrue="1"/>
  </conditionalFormatting>
  <conditionalFormatting sqref="B125">
    <cfRule type="duplicateValues" dxfId="0" priority="1" stopIfTrue="1"/>
  </conditionalFormatting>
  <conditionalFormatting sqref="B29:B31">
    <cfRule type="duplicateValues" dxfId="0" priority="11" stopIfTrue="1"/>
  </conditionalFormatting>
  <conditionalFormatting sqref="B85:B86">
    <cfRule type="duplicateValues" dxfId="0" priority="5" stopIfTrue="1"/>
  </conditionalFormatting>
  <conditionalFormatting sqref="B118:B119">
    <cfRule type="duplicateValues" dxfId="0" priority="16" stopIfTrue="1"/>
  </conditionalFormatting>
  <conditionalFormatting sqref="B24:B134 B15:B22 B5:B12">
    <cfRule type="duplicateValues" dxfId="0" priority="89" stopIfTrue="1"/>
  </conditionalFormatting>
  <dataValidations count="1">
    <dataValidation allowBlank="1" sqref="D5 C40:D40 C42 C44 D46 D65 D68 D79 D94 D132"/>
  </dataValidations>
  <printOptions horizontalCentered="1"/>
  <pageMargins left="0" right="0" top="0.511811023622047" bottom="0.354330708661417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2021-07-04T08:49:00Z</dcterms:created>
  <cp:lastPrinted>2021-07-29T07:39:00Z</cp:lastPrinted>
  <dcterms:modified xsi:type="dcterms:W3CDTF">2021-07-30T04:55:48Z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149967E0AB1741A8A331C7F863B652B9</vt:lpwstr>
  </property>
  <property fmtid="{D5CDD505-2E9C-101B-9397-08002B2CF9AE}" pid="3" name="KSOProductBuildVer">
    <vt:lpwstr>2052-11.1.0.10503</vt:lpwstr>
  </property>
</Properties>
</file>