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1745" windowHeight="11790"/>
  </bookViews>
  <sheets>
    <sheet name="农业生产发展专项资金（农业技术推广与服务）" sheetId="1" r:id="rId1"/>
    <sheet name="对外合作与行业产业宣传" sheetId="2" r:id="rId2"/>
    <sheet name="农业技术推广与服务-自治区级农作物救灾备荒种子储备" sheetId="3" r:id="rId3"/>
  </sheets>
  <calcPr calcId="125725"/>
</workbook>
</file>

<file path=xl/calcChain.xml><?xml version="1.0" encoding="utf-8"?>
<calcChain xmlns="http://schemas.openxmlformats.org/spreadsheetml/2006/main">
  <c r="J5" i="3"/>
  <c r="G16" s="1"/>
  <c r="I5"/>
  <c r="H5"/>
  <c r="G5"/>
  <c r="C11" s="1"/>
  <c r="E5"/>
  <c r="I5" i="2"/>
  <c r="J5" s="1"/>
  <c r="G16" s="1"/>
  <c r="H5"/>
  <c r="G5"/>
  <c r="C11" s="1"/>
  <c r="E5"/>
  <c r="I5" i="1"/>
  <c r="H5"/>
  <c r="G5"/>
  <c r="C11" s="1"/>
  <c r="E5"/>
  <c r="J5" l="1"/>
  <c r="G16" s="1"/>
</calcChain>
</file>

<file path=xl/sharedStrings.xml><?xml version="1.0" encoding="utf-8"?>
<sst xmlns="http://schemas.openxmlformats.org/spreadsheetml/2006/main" count="508" uniqueCount="231">
  <si>
    <t>2022年度预算项目绩效自评表</t>
  </si>
  <si>
    <t>项目名称</t>
  </si>
  <si>
    <t>农业生产发展专项资金（农业技术推广与服务）</t>
  </si>
  <si>
    <t>项目编码</t>
  </si>
  <si>
    <t>450000210250163633589</t>
  </si>
  <si>
    <t>项目实施单位</t>
  </si>
  <si>
    <t>501013-广西壮族自治区种子管理站</t>
  </si>
  <si>
    <t>主管部门</t>
  </si>
  <si>
    <t>501-广西壮族自治区农业农村厅</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</si>
  <si>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</si>
  <si>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</si>
  <si>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</si>
  <si>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</si>
  <si>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</si>
  <si>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</si>
  <si>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</si>
  <si>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</si>
  <si>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</si>
  <si>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</si>
  <si>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</si>
  <si>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</si>
  <si>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</si>
  <si>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357.3</t>
  </si>
  <si>
    <t>352.1443</t>
  </si>
  <si>
    <t>98.56</t>
  </si>
  <si>
    <t>政府性基金</t>
  </si>
  <si>
    <t xml:space="preserve"> ——</t>
  </si>
  <si>
    <t xml:space="preserve">  国有资本经营预算</t>
  </si>
  <si>
    <t xml:space="preserve">      其他资金</t>
  </si>
  <si>
    <t>7.0</t>
  </si>
  <si>
    <t>财政拨款预算调整率（%）</t>
  </si>
  <si>
    <t>调整原因说明</t>
  </si>
  <si>
    <t/>
  </si>
  <si>
    <t>项目概况（包括项目立项依据、可行性和必要性、支持范围、实施内容等）</t>
  </si>
  <si>
    <t>项目起始时间</t>
  </si>
  <si>
    <t>项目终止时间</t>
  </si>
  <si>
    <t>项目实施进度安排</t>
  </si>
  <si>
    <t>年度绩效目标</t>
  </si>
  <si>
    <t>1.农作物品种区域试验和审定。一是组织开展水稻、玉米、大豆等主要农作物品种区域试验、生产试验。完成水稻、玉米、大豆等作物区域试验、生产试验品种约257个，340个组。其中水稻区试约85个，生试45个；玉米区试约85个，生试约20个；大豆22个。筛选出优良品种80个以上；二是组织品种试验田间考察2次。 2.维持广西南繁工作站管理的正常运转。3.开展广西农作物良种联合攻关。一是开展广西水稻、玉米、蔬菜、香蕉、甘蔗五类优势特色农作物良种联合攻关；二是通过组建专家委员会和攻关联合体，聚焦农业生产重大问题，搭建联合攻关平台，推进体制机制创新等措施；三是重点开展种业基础理论与育种技术创新、绿色优异种质资源挖掘与育种材料创制、优异组合筛选与品种测试以及优良品种展示示范。</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</si>
  <si>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</si>
  <si>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</si>
  <si>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</si>
  <si>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</si>
  <si>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</si>
  <si>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</si>
  <si>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</si>
  <si>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</si>
  <si>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</si>
  <si>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</si>
  <si>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</si>
  <si>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</si>
  <si>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</si>
  <si>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</si>
  <si>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审定（或登记）品种数量</t>
  </si>
  <si>
    <t>≥45个</t>
  </si>
  <si>
    <t>4</t>
  </si>
  <si>
    <t>326</t>
  </si>
  <si>
    <t>3</t>
  </si>
  <si>
    <t>审定品种326个。</t>
  </si>
  <si>
    <t>因报送单位多，报送品种多。</t>
  </si>
  <si>
    <t>组织品种试验田间考察次数</t>
  </si>
  <si>
    <t>≥2次</t>
  </si>
  <si>
    <t>2</t>
  </si>
  <si>
    <t>组织品种试验田间考察4次</t>
  </si>
  <si>
    <t>农作物品种区域试验参试组数</t>
  </si>
  <si>
    <t>≥340组</t>
  </si>
  <si>
    <t>341</t>
  </si>
  <si>
    <t>农作物品种区域试验参试组数341组</t>
  </si>
  <si>
    <t>农作物品种区域试验参试数量</t>
  </si>
  <si>
    <t>≥250个</t>
  </si>
  <si>
    <t>269</t>
  </si>
  <si>
    <t>农作物品种区域试验参试数量269个</t>
  </si>
  <si>
    <t>补助承试单位个数</t>
  </si>
  <si>
    <t>≤31个</t>
  </si>
  <si>
    <t>31</t>
  </si>
  <si>
    <t>补助承试单位31个</t>
  </si>
  <si>
    <t>质量指标</t>
  </si>
  <si>
    <t>符合区试技术方案要求</t>
  </si>
  <si>
    <t>合规</t>
  </si>
  <si>
    <t>10</t>
  </si>
  <si>
    <t>达成预期指标</t>
  </si>
  <si>
    <t>区试技术合规</t>
  </si>
  <si>
    <t>时效指标</t>
  </si>
  <si>
    <t>试验按期完成率</t>
  </si>
  <si>
    <t>＝100%</t>
  </si>
  <si>
    <t>100</t>
  </si>
  <si>
    <t>试验按期完成</t>
  </si>
  <si>
    <t>成本指标</t>
  </si>
  <si>
    <t>区域试验生产成本</t>
  </si>
  <si>
    <t>≤276.08万元</t>
  </si>
  <si>
    <t>2.5</t>
  </si>
  <si>
    <t>276</t>
  </si>
  <si>
    <t>区域试验生产成本276万</t>
  </si>
  <si>
    <t>农作物良种联合攻关筛选、展示成本</t>
  </si>
  <si>
    <t>≤31.5万元</t>
  </si>
  <si>
    <t>22.73</t>
  </si>
  <si>
    <t>农作物良种联合攻关筛选、展示成本22.73万</t>
  </si>
  <si>
    <t>广西南繁工作站管理成本</t>
  </si>
  <si>
    <t>≤10万元</t>
  </si>
  <si>
    <t>广西南繁工作站管理成本10万</t>
  </si>
  <si>
    <t>试验和审定管理成本</t>
  </si>
  <si>
    <t>≤46.72万元</t>
  </si>
  <si>
    <t>43.41</t>
  </si>
  <si>
    <t>试验和审定管理成本43.41万</t>
  </si>
  <si>
    <t>效益指标</t>
  </si>
  <si>
    <t>社会效益指标</t>
  </si>
  <si>
    <t>米质达部颁三级以上占比</t>
  </si>
  <si>
    <t>≥50%</t>
  </si>
  <si>
    <t>15</t>
  </si>
  <si>
    <t>79.4</t>
  </si>
  <si>
    <t>米质达部颁三级以上占比79.4%</t>
  </si>
  <si>
    <t>米质除受基因控制外，天气影响较大，前年天气好，米质达标比例高</t>
  </si>
  <si>
    <t>筛选出优良品种</t>
  </si>
  <si>
    <t>≥80个</t>
  </si>
  <si>
    <t>13</t>
  </si>
  <si>
    <t>筛选出优良品种326个</t>
  </si>
  <si>
    <t>满意度指标</t>
  </si>
  <si>
    <t>服务对象满意度</t>
  </si>
  <si>
    <t>参试单位满意度</t>
  </si>
  <si>
    <t>≥90%</t>
  </si>
  <si>
    <t>收回10份调查问卷，全部满意。</t>
  </si>
  <si>
    <t>对外合作与行业产业宣传</t>
  </si>
  <si>
    <t>450000210250131926694</t>
  </si>
  <si>
    <t>300.0</t>
  </si>
  <si>
    <t>278.6373</t>
  </si>
  <si>
    <t>92.88</t>
  </si>
  <si>
    <t>举办第三届中国（广西）-东盟现代种业发展大会，进一步推动中外农业和种业交流与合作，加快新品种、新技术的推广和应用，增强广西、我国种业创新发展能力和国际竞争力，全面融入国际市场。</t>
  </si>
  <si>
    <t>举办展示活动天数</t>
  </si>
  <si>
    <t>＝2天</t>
  </si>
  <si>
    <t>举办展示活动2天</t>
  </si>
  <si>
    <t>馆展展览面积</t>
  </si>
  <si>
    <t>≥13000平方米</t>
  </si>
  <si>
    <t>10700</t>
  </si>
  <si>
    <t>1.62</t>
  </si>
  <si>
    <t>馆展展览面积10700平米。</t>
  </si>
  <si>
    <t>疫情缩减展览面积</t>
  </si>
  <si>
    <t>馆展展位数量</t>
  </si>
  <si>
    <t>≥300个</t>
  </si>
  <si>
    <t>1574</t>
  </si>
  <si>
    <t>1.5</t>
  </si>
  <si>
    <t>馆展展品数1574个</t>
  </si>
  <si>
    <t>参展企业比原计划多。改进：更科学的设定指标。</t>
  </si>
  <si>
    <t>田间品种展示面积</t>
  </si>
  <si>
    <t>≥280亩</t>
  </si>
  <si>
    <t>280</t>
  </si>
  <si>
    <t>田间展示面积280亩</t>
  </si>
  <si>
    <t>田间品种展示数量</t>
  </si>
  <si>
    <t>≥1750个</t>
  </si>
  <si>
    <t>1944</t>
  </si>
  <si>
    <t>田间品种展示1944个</t>
  </si>
  <si>
    <t>开展宣传活动次数</t>
  </si>
  <si>
    <t>≥4次</t>
  </si>
  <si>
    <t>6</t>
  </si>
  <si>
    <t>开展宣传活动6次</t>
  </si>
  <si>
    <t>媒体宣传报道数量</t>
  </si>
  <si>
    <t>≥15篇</t>
  </si>
  <si>
    <t>23</t>
  </si>
  <si>
    <t>媒体宣传报道23篇</t>
  </si>
  <si>
    <t>编印宣传材料数量</t>
  </si>
  <si>
    <t>≥500份</t>
  </si>
  <si>
    <t>2600</t>
  </si>
  <si>
    <t>编印宣传材料2600份</t>
  </si>
  <si>
    <t>田间展示、品种展示等任务完成率。</t>
  </si>
  <si>
    <t>5</t>
  </si>
  <si>
    <t>田间展示、品种展示等任务全部完成。</t>
  </si>
  <si>
    <t>正常办展率</t>
  </si>
  <si>
    <t>大会正常举办</t>
  </si>
  <si>
    <t>活动按期完成率</t>
  </si>
  <si>
    <t>活动按期完成</t>
  </si>
  <si>
    <t>活动宣传报道成本</t>
  </si>
  <si>
    <t>≤40.81万元</t>
  </si>
  <si>
    <t>3.3</t>
  </si>
  <si>
    <t>21.66</t>
  </si>
  <si>
    <t>活动宣传报道成本21.66万元</t>
  </si>
  <si>
    <t>举办对外交流活动成本</t>
  </si>
  <si>
    <t>≤110.1万元</t>
  </si>
  <si>
    <t>3.35</t>
  </si>
  <si>
    <t>122.46</t>
  </si>
  <si>
    <t>2.59</t>
  </si>
  <si>
    <t>举办对外交流活动成本122.46万元</t>
  </si>
  <si>
    <t>田间展示成本</t>
  </si>
  <si>
    <t>≤149.09万元</t>
  </si>
  <si>
    <t>134.52</t>
  </si>
  <si>
    <t>田间展示成本134.52万元</t>
  </si>
  <si>
    <t>参展主体数量</t>
  </si>
  <si>
    <t>≥250家</t>
  </si>
  <si>
    <t>627</t>
  </si>
  <si>
    <t>参展主体627家</t>
  </si>
  <si>
    <t>参观人数</t>
  </si>
  <si>
    <t>≥2000人/次</t>
  </si>
  <si>
    <t>8600</t>
  </si>
  <si>
    <t>参观人次超8600人次</t>
  </si>
  <si>
    <t>公众、企业满意度</t>
  </si>
  <si>
    <t>90</t>
  </si>
  <si>
    <t>受益群众满意</t>
  </si>
  <si>
    <t>农业技术推广与服务-自治区级农作物救灾备荒种子储备</t>
  </si>
  <si>
    <t>450000220450100014466</t>
  </si>
  <si>
    <t>99.0</t>
  </si>
  <si>
    <t>96.58</t>
  </si>
  <si>
    <t>97.56</t>
  </si>
  <si>
    <t>确保我区遭遇自然灾害后，支持帮助受灾地区及时恢复生产，开展自救；确保在遇到农作物种子短缺时，缓解农作物种子供应压力，保证农业生产安全。</t>
  </si>
  <si>
    <t>储备种子数量</t>
  </si>
  <si>
    <t>＝33万公斤</t>
  </si>
  <si>
    <t>20</t>
  </si>
  <si>
    <t>33</t>
  </si>
  <si>
    <t>储备种子数量33万公斤。储备期间不得擅自动用。</t>
  </si>
  <si>
    <t>储备种子质量合格率</t>
  </si>
  <si>
    <t>储备种子质量合格率100%</t>
  </si>
  <si>
    <t>储备周期</t>
  </si>
  <si>
    <t>＝1年</t>
  </si>
  <si>
    <t>1</t>
  </si>
  <si>
    <t>储备周期2022年11月1日至2023年10月31日</t>
  </si>
  <si>
    <t>向承储企业支付储备补贴</t>
  </si>
  <si>
    <t>≤3元/公斤</t>
  </si>
  <si>
    <t>向承储企业支付储备补贴≤3元/公斤</t>
  </si>
  <si>
    <t>受灾后恢复生产面积</t>
  </si>
  <si>
    <t>≥20万亩</t>
  </si>
  <si>
    <t>30</t>
  </si>
  <si>
    <t>可满足超过20万亩农田受灾后恢复生产的用种需求</t>
  </si>
  <si>
    <t>受灾农户满意度</t>
  </si>
  <si>
    <t>≥80%</t>
  </si>
  <si>
    <t>80</t>
  </si>
  <si>
    <t>8</t>
  </si>
  <si>
    <t>未动用储备种子</t>
  </si>
  <si>
    <t>未动用储备种子，无法统计受灾农户满意度</t>
  </si>
  <si>
    <t>按照工作要求，2022年1月制定项目实施相关方案；2022年2月-11月按照实施方案稳步开展工作；2022年12月开展项目内容汇总、总结工作。</t>
    <phoneticPr fontId="22" type="noConversion"/>
  </si>
  <si>
    <t>一、项目立项依据：《中华人民共和国种子法》《广西壮族自治区农作物种子管理条例》《广西种业振兴行动实施方案》明确要求，建立健全自治区级救灾备荒种子储备制度，主要用于发生灾害时的生产需要及余缺调剂，保障农业和林业生产安全。对储备的种子应当定期检验和更新。                                                                                            二、项目的必要性和可行性：《广西壮族自治区救灾备荒种子储备管理办法》（桂农厅规〔2021〕5号）指出，救灾备荒种子储备是为应对农业遭遇重、特大自然灾害，或因种子市场供应短缺出现价格暴涨，用于灾后恢复生产、平抑种子价格进行的应急救灾种子的储备。自治区级救灾备荒种子储备补助资金是自治区财政安排用于保证救灾备荒种子储备计划顺利完成的补助资金，列入自治区本级财政年度预算。                                                                                                  三、支持范围与实施内容：（1）支付广西恒茂农业科技有限公司储备11万公斤救灾水稻种子补贴33万元。（2）支付广西绿海种业有限公司储备11万公斤救灾水稻种子补贴32.78万元。（3）支付广西青青农业科技有限公司储备11万公斤救灾玉米种子补贴30.8万元。实施内容：建立自治区级农作物救灾备荒种子储备长效机制。2022年实施农作物救灾种子储备，采用补贴储备的方式，每年储备救灾种子33万公斤，储备生育期较短的水稻种子，可支持帮助近30万亩受灾农田及时恢复生产。储备时间从2022年10月1日至2023年9月30日。</t>
    <phoneticPr fontId="22" type="noConversion"/>
  </si>
  <si>
    <t>一、项目立项依据：《中华人民共和国种子法》、《主要农作物品种审定办法》、《种业振兴行动方案》、《广西种业振兴行动实施方案》、《广西“十四五”现代种业高质量发展专项规划》、《广西壮族自治区人民政府关于加快推进现代农作物种业发展的意见》(桂政发〔2012〕43号)。
二、项目的必要性和可行性：1.农作物品种区域试验与审定是种子法律法规的强制性规定，品种审定是品种更新换代来源。有计划地组织开展新品种区域试验，为品种审定、客观评价品种的应用价值提供科学依据。 2.广西南繁工作站为自治区南繁工作领导小组办公室的办事机构，其主要职责是：执行自治区南繁工作领导小组办公室的决定，组织实施并监督落实；协助有关部门监督广西在海南南繁的动植物检疫、种子生产、农业转基因生物安全事项等工作；协调解决南繁育种、制种工作中的治安、用地、用水和隔离等事宜；协调海南省辖区内我区各科研、教学、生产部门开展南繁工作并提供相应服务；负责对基地办的指导；研究提出促进我区南繁事业发展的建议；负责南繁育种基地用地审批，收费标准的制定，财务及财产的监督；完成自治区南繁工作领导小组办公室交办的其他工作。所以确保广西南繁工作站履行职责的工作经费十分必要。3.开展农作物良种联合攻关是适应农业供给侧结构性改革要求，推进实施乡村振兴战略需要；推进广西农作物良种更新换代需要。                                                                                               三、支持范围与实施内容：支持范围是：1.农作物品种区域试验和审定产生的费用；2.对广西在海南的南繁基地进行管理产生的费用；3.补贴水稻、玉米、蔬菜、香蕉、甘蔗五类作物良种联合攻关筛选、展示平台的请工、机耕、排灌、农资等费用以及育成的新审定及登记品种跟踪评价费用。实施内容是：1.农作物品种区域试验和审定。一是组织开展水稻、玉米、大豆等主要农作物品种区域试验、生产试验，筛选优良品种；二是组织区域试验品种进行抗性鉴定、品质分析、特异性与一致性分析等；三是组织品种试验田间考察；2.维持广西南繁工作站管理的正常运转；3.开展广西农作物良种联合攻关。一是开展广西水稻、玉米、蔬菜、香蕉、甘蔗五类优势特色农作物良种联合攻关；二是通过组建专家委员会和攻关联合体，聚焦农业生产重大问题，搭建联合攻关平台，推进体制机制创新等措施；三是重点开展种业基础理论与育种技术创新、绿色优异种质资源挖掘与育种材料创制、优异组合筛选与品种测试以及优良品种展示示范。</t>
    <phoneticPr fontId="22" type="noConversion"/>
  </si>
  <si>
    <t xml:space="preserve">一、项目立项依据：(一)《国务院关于加快推进现代农作物种业发展的意见》(国发〔2011〕8号)。 (二)《中华人民共和国种子法》、《主要农作物品种审定办法》、《广西壮族自治区农作物品种管理实施办法》。（三）《广西壮族自治区人民政府关于加快推进现代农作物种业发展的意见》(桂政发〔2012〕43号)。(四) 《广西壮族自治区人民政府办公厅关于印发广西与东盟全面开放合作行动计划的通知》。(五) 《广西壮族自治区人民政府关于加快实施“走出去”战略的意见》。(六) 2013年10月11日，自治区人民政府召开的农业开放合作专题协调会精神。（七）《广西壮族自治区中长期科学和技术发展规划纲要（2006～2020年）》中提出，支持企业“走出去”。
二、项目的必要性和可行性：（一）项目建设是为充分发挥广西作为进入东盟“桥头堡”和21世纪“海上丝绸之路”战略门户的独特优势，进一步推动中外农业和种业交流与合作，加快新品种、新技术的推广和应用，增强广西、我国种业创新发展能力和国际竞争力，全面融入国际市场迫切需要。（二）项目建设是广西种业发展和我国农业可持续发展的需要。（三）项目建设是广西推动“中国-东盟种业合作平台建设”的迫切需要。                                                                                                            三、支持范围和实施内容：支持范围：（1）举办对外交流活动成本：包括开幕式、报告会现场搭建布置、场地租赁摄影、摄像、直播、主持人费用；邀请东盟农业官员接待费用费用、国内部委领导、院士、专家和各地嘉宾接待费用；（2）田间展示成本：包括土地租金、育苗、种植、田间管理等人工费、专用材料、机耕费、其他费用等；（3）活动宣传报道成本。实施内容：（1）开幕式和中国（广西）-东盟种业发展报告会，（2）种业成果展示和商务洽谈、交流（馆展），（3）农作物品种田间种植展示（地展） 。                                                                                                             </t>
    <phoneticPr fontId="22" type="noConversion"/>
  </si>
  <si>
    <t>2022年第一季度制定项目实施相关方案，第二季度完成涉及项目部分合同签订支付定金，第三季度按照实施方案稳步开展工作；第四季度完成馆展和地展展示馆展主席台搭建、LED屏搭建及展馆布置、标准展位搭建及其他工作，并完成项目内容汇总、总结工作。</t>
    <phoneticPr fontId="22" type="noConversion"/>
  </si>
  <si>
    <t>2022年第一季度：制订及确定储备计划。第二季度：确定承储单位和储备品种。第三季度：落实承储单位和储备品种。第四季度：储备任务落实。</t>
    <phoneticPr fontId="22" type="noConversion"/>
  </si>
</sst>
</file>

<file path=xl/styles.xml><?xml version="1.0" encoding="utf-8"?>
<styleSheet xmlns="http://schemas.openxmlformats.org/spreadsheetml/2006/main">
  <numFmts count="1">
    <numFmt numFmtId="176" formatCode="0.00_);[Red]\(0.00\)"/>
  </numFmts>
  <fonts count="33">
    <font>
      <sz val="10"/>
      <name val="Arial"/>
      <family val="2"/>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indexed="8"/>
      <name val="宋体"/>
      <family val="3"/>
      <charset val="134"/>
    </font>
    <font>
      <sz val="11"/>
      <color indexed="8"/>
      <name val="Calibri"/>
      <family val="2"/>
    </font>
    <font>
      <b/>
      <sz val="11"/>
      <name val="仿宋_GB2312"/>
      <family val="3"/>
      <charset val="134"/>
    </font>
    <font>
      <sz val="11"/>
      <name val="仿宋_GB2312"/>
      <family val="3"/>
      <charset val="134"/>
    </font>
    <font>
      <sz val="9"/>
      <name val="宋体"/>
      <family val="3"/>
      <charset val="134"/>
    </font>
    <font>
      <b/>
      <sz val="18"/>
      <color indexed="8"/>
      <name val="宋体"/>
      <family val="3"/>
      <charset val="134"/>
    </font>
    <font>
      <sz val="11"/>
      <name val="宋体"/>
      <family val="3"/>
      <charset val="134"/>
    </font>
    <font>
      <sz val="11"/>
      <color indexed="8"/>
      <name val="宋体"/>
      <family val="3"/>
      <charset val="134"/>
    </font>
    <font>
      <b/>
      <sz val="11"/>
      <name val="宋体"/>
      <family val="3"/>
      <charset val="134"/>
    </font>
    <font>
      <b/>
      <sz val="11"/>
      <color indexed="8"/>
      <name val="宋体"/>
      <family val="3"/>
      <charset val="134"/>
    </font>
    <font>
      <sz val="11"/>
      <color indexed="10"/>
      <name val="宋体"/>
      <family val="3"/>
      <charset val="134"/>
    </font>
    <font>
      <sz val="10"/>
      <color indexed="10"/>
      <name val="Arial"/>
      <family val="2"/>
    </font>
    <font>
      <sz val="11"/>
      <color indexed="10"/>
      <name val="Calibri"/>
      <family val="2"/>
    </font>
    <font>
      <sz val="9"/>
      <name val="Arial"/>
      <family val="2"/>
    </font>
    <font>
      <sz val="11"/>
      <color theme="1"/>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2">
    <xf numFmtId="0" fontId="0" fillId="0" borderId="0"/>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9">
    <xf numFmtId="0" fontId="0" fillId="0" borderId="0" xfId="0"/>
    <xf numFmtId="0" fontId="0" fillId="0" borderId="0" xfId="0" applyAlignment="1">
      <alignment wrapText="1"/>
    </xf>
    <xf numFmtId="0" fontId="0" fillId="0" borderId="0" xfId="0" applyNumberFormat="1" applyFont="1" applyFill="1" applyBorder="1" applyAlignment="1" applyProtection="1"/>
    <xf numFmtId="0" fontId="19" fillId="0" borderId="0" xfId="0" applyFont="1" applyBorder="1" applyAlignment="1" applyProtection="1"/>
    <xf numFmtId="0" fontId="18" fillId="0" borderId="0" xfId="0" applyFont="1" applyBorder="1" applyAlignment="1" applyProtection="1">
      <alignment horizontal="center" vertical="center"/>
    </xf>
    <xf numFmtId="0" fontId="20" fillId="0" borderId="10" xfId="0" applyFont="1" applyFill="1" applyBorder="1" applyAlignment="1" applyProtection="1">
      <alignment horizontal="center" vertical="center" wrapText="1"/>
    </xf>
    <xf numFmtId="0" fontId="0" fillId="0" borderId="0" xfId="0" applyBorder="1" applyAlignment="1">
      <alignment wrapText="1"/>
    </xf>
    <xf numFmtId="0" fontId="0" fillId="0" borderId="0" xfId="0" applyBorder="1"/>
    <xf numFmtId="0" fontId="0" fillId="0" borderId="0" xfId="0" applyNumberFormat="1" applyFont="1" applyFill="1" applyBorder="1" applyAlignment="1" applyProtection="1">
      <alignment horizontal="left" vertical="center"/>
    </xf>
    <xf numFmtId="0" fontId="19" fillId="0" borderId="0" xfId="0" applyFont="1" applyBorder="1" applyAlignment="1" applyProtection="1">
      <alignment horizontal="left" vertical="center"/>
    </xf>
    <xf numFmtId="0" fontId="24" fillId="0" borderId="10" xfId="0" applyFont="1" applyFill="1" applyBorder="1" applyAlignment="1" applyProtection="1">
      <alignment horizontal="center"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24" fillId="0" borderId="10" xfId="0" applyFont="1" applyFill="1" applyBorder="1" applyAlignment="1" applyProtection="1">
      <alignment horizontal="center" vertical="center" wrapText="1"/>
    </xf>
    <xf numFmtId="0" fontId="24" fillId="0" borderId="10"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7" fillId="0" borderId="10" xfId="0" applyFont="1" applyFill="1" applyBorder="1" applyAlignment="1">
      <alignment horizontal="center" vertical="center" wrapText="1"/>
    </xf>
    <xf numFmtId="0" fontId="24" fillId="0" borderId="1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26" fillId="0" borderId="10" xfId="0" applyFont="1" applyFill="1" applyBorder="1" applyAlignment="1" applyProtection="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xf>
    <xf numFmtId="0" fontId="0" fillId="0" borderId="0" xfId="0" applyBorder="1" applyAlignment="1">
      <alignment horizontal="left" vertical="center"/>
    </xf>
    <xf numFmtId="0" fontId="29" fillId="0" borderId="0" xfId="0" applyNumberFormat="1" applyFont="1" applyFill="1" applyBorder="1" applyAlignment="1" applyProtection="1">
      <alignment horizontal="left" vertical="top" wrapText="1"/>
    </xf>
    <xf numFmtId="0" fontId="30" fillId="0" borderId="0"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9" fillId="0" borderId="0" xfId="0" applyFont="1" applyBorder="1" applyAlignment="1">
      <alignment horizontal="left" vertical="top" wrapText="1"/>
    </xf>
    <xf numFmtId="0" fontId="21" fillId="0" borderId="10" xfId="0" applyFont="1" applyFill="1" applyBorder="1" applyAlignment="1" applyProtection="1">
      <alignment horizontal="center" vertical="center" wrapText="1"/>
    </xf>
    <xf numFmtId="0" fontId="25" fillId="0" borderId="10" xfId="0" applyFont="1" applyFill="1" applyBorder="1" applyAlignment="1">
      <alignment horizontal="center" vertical="center" wrapText="1"/>
    </xf>
    <xf numFmtId="0" fontId="31" fillId="0" borderId="0" xfId="0" applyFont="1" applyBorder="1" applyAlignment="1">
      <alignment wrapText="1"/>
    </xf>
    <xf numFmtId="0" fontId="31" fillId="0" borderId="0" xfId="0" applyNumberFormat="1" applyFont="1" applyFill="1" applyBorder="1" applyAlignment="1" applyProtection="1"/>
    <xf numFmtId="0" fontId="32" fillId="0" borderId="10" xfId="0" applyFont="1" applyFill="1" applyBorder="1" applyAlignment="1" applyProtection="1">
      <alignment horizontal="center" vertical="center" wrapText="1"/>
    </xf>
    <xf numFmtId="0" fontId="24" fillId="0" borderId="2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2"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4" fillId="0" borderId="1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176" fontId="24" fillId="0" borderId="12" xfId="0" applyNumberFormat="1" applyFont="1" applyFill="1" applyBorder="1" applyAlignment="1" applyProtection="1">
      <alignment horizontal="center" vertical="center" wrapText="1"/>
    </xf>
    <xf numFmtId="176" fontId="24" fillId="0" borderId="14" xfId="0" applyNumberFormat="1" applyFont="1" applyFill="1" applyBorder="1" applyAlignment="1" applyProtection="1">
      <alignment horizontal="center" vertical="center" wrapText="1"/>
    </xf>
    <xf numFmtId="176" fontId="24" fillId="0" borderId="13" xfId="0" applyNumberFormat="1"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32" fillId="0" borderId="12"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57" fontId="24" fillId="0" borderId="12" xfId="0" applyNumberFormat="1" applyFont="1" applyFill="1" applyBorder="1" applyAlignment="1" applyProtection="1">
      <alignment horizontal="center" vertical="center"/>
    </xf>
    <xf numFmtId="57" fontId="24" fillId="0" borderId="14" xfId="0" applyNumberFormat="1" applyFont="1" applyFill="1" applyBorder="1" applyAlignment="1" applyProtection="1">
      <alignment horizontal="center" vertical="center"/>
    </xf>
    <xf numFmtId="57" fontId="24" fillId="0" borderId="13" xfId="0" applyNumberFormat="1" applyFont="1" applyFill="1" applyBorder="1" applyAlignment="1" applyProtection="1">
      <alignment horizontal="center" vertical="center"/>
    </xf>
    <xf numFmtId="57" fontId="24" fillId="0" borderId="12" xfId="0" applyNumberFormat="1" applyFont="1" applyFill="1" applyBorder="1" applyAlignment="1" applyProtection="1">
      <alignment horizontal="center" vertical="center" wrapText="1"/>
    </xf>
    <xf numFmtId="57" fontId="24" fillId="0" borderId="14" xfId="0" applyNumberFormat="1" applyFont="1" applyFill="1" applyBorder="1" applyAlignment="1" applyProtection="1">
      <alignment horizontal="center" vertical="center" wrapText="1"/>
    </xf>
    <xf numFmtId="57" fontId="24" fillId="0" borderId="13" xfId="0" applyNumberFormat="1" applyFont="1" applyFill="1" applyBorder="1" applyAlignment="1" applyProtection="1">
      <alignment horizontal="center" vertical="center" wrapText="1"/>
    </xf>
    <xf numFmtId="10" fontId="24" fillId="0" borderId="12" xfId="0" applyNumberFormat="1" applyFont="1" applyFill="1" applyBorder="1" applyAlignment="1" applyProtection="1">
      <alignment horizontal="center" vertical="center"/>
    </xf>
    <xf numFmtId="10" fontId="24" fillId="0" borderId="13" xfId="0" applyNumberFormat="1" applyFont="1" applyFill="1" applyBorder="1" applyAlignment="1" applyProtection="1">
      <alignment horizontal="center" vertical="center"/>
    </xf>
    <xf numFmtId="0" fontId="24" fillId="0" borderId="12"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13" xfId="0" applyFont="1" applyFill="1" applyBorder="1" applyAlignment="1" applyProtection="1">
      <alignment horizontal="left" vertical="center"/>
    </xf>
    <xf numFmtId="0" fontId="24" fillId="0" borderId="15"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2" xfId="0" applyFont="1" applyFill="1" applyBorder="1" applyAlignment="1" applyProtection="1">
      <alignment horizontal="right" vertical="center"/>
    </xf>
    <xf numFmtId="0" fontId="24" fillId="0" borderId="13" xfId="0" applyFont="1" applyFill="1" applyBorder="1" applyAlignment="1" applyProtection="1">
      <alignment horizontal="right" vertical="center"/>
    </xf>
    <xf numFmtId="0" fontId="24" fillId="0" borderId="20" xfId="0" applyFont="1" applyFill="1" applyBorder="1" applyAlignment="1" applyProtection="1">
      <alignment horizontal="left" vertical="center"/>
    </xf>
    <xf numFmtId="0" fontId="24" fillId="0" borderId="21" xfId="0" applyFont="1" applyFill="1" applyBorder="1" applyAlignment="1" applyProtection="1">
      <alignment horizontal="left" vertical="center"/>
    </xf>
    <xf numFmtId="0" fontId="27" fillId="0" borderId="12"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4" fillId="0" borderId="14" xfId="0" applyFont="1" applyFill="1" applyBorder="1" applyAlignment="1">
      <alignment horizontal="left" vertical="center" wrapText="1"/>
    </xf>
    <xf numFmtId="0" fontId="26" fillId="0" borderId="12"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57" fontId="32" fillId="0" borderId="12" xfId="0" applyNumberFormat="1" applyFont="1" applyFill="1" applyBorder="1" applyAlignment="1" applyProtection="1">
      <alignment horizontal="center" vertical="center"/>
    </xf>
    <xf numFmtId="57" fontId="32" fillId="0" borderId="14" xfId="0" applyNumberFormat="1" applyFont="1" applyFill="1" applyBorder="1" applyAlignment="1" applyProtection="1">
      <alignment horizontal="center" vertical="center"/>
    </xf>
    <xf numFmtId="57" fontId="32" fillId="0" borderId="13" xfId="0" applyNumberFormat="1" applyFont="1" applyFill="1" applyBorder="1" applyAlignment="1" applyProtection="1">
      <alignment horizontal="center" vertical="center"/>
    </xf>
    <xf numFmtId="57" fontId="32" fillId="0" borderId="12" xfId="0" applyNumberFormat="1" applyFont="1" applyFill="1" applyBorder="1" applyAlignment="1" applyProtection="1">
      <alignment horizontal="center" vertical="center" wrapText="1"/>
    </xf>
    <xf numFmtId="57" fontId="32" fillId="0" borderId="14" xfId="0" applyNumberFormat="1" applyFont="1" applyFill="1" applyBorder="1" applyAlignment="1" applyProtection="1">
      <alignment horizontal="center" vertical="center" wrapText="1"/>
    </xf>
    <xf numFmtId="57" fontId="32" fillId="0" borderId="13" xfId="0" applyNumberFormat="1" applyFont="1" applyFill="1" applyBorder="1" applyAlignment="1" applyProtection="1">
      <alignment horizontal="center" vertical="center" wrapText="1"/>
    </xf>
    <xf numFmtId="0" fontId="26" fillId="0" borderId="12" xfId="0" applyFont="1" applyFill="1" applyBorder="1" applyAlignment="1" applyProtection="1">
      <alignment horizontal="right" vertical="center"/>
    </xf>
    <xf numFmtId="0" fontId="26" fillId="0" borderId="13" xfId="0" applyFont="1" applyFill="1" applyBorder="1" applyAlignment="1" applyProtection="1">
      <alignment horizontal="right" vertical="center"/>
    </xf>
    <xf numFmtId="0" fontId="23" fillId="0" borderId="12"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4" fillId="0" borderId="1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3" xfId="0" applyFont="1" applyFill="1" applyBorder="1" applyAlignment="1">
      <alignment horizontal="center"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ustomBuiltin="1"/>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39"/>
  <sheetViews>
    <sheetView tabSelected="1" topLeftCell="A7" zoomScaleNormal="100" workbookViewId="0">
      <selection activeCell="C14" sqref="C14:K14"/>
    </sheetView>
  </sheetViews>
  <sheetFormatPr defaultColWidth="9.5703125" defaultRowHeight="12.6" customHeight="1"/>
  <cols>
    <col min="1" max="1" width="6.85546875" style="1" customWidth="1"/>
    <col min="2" max="2" width="11.5703125" style="2" customWidth="1"/>
    <col min="4" max="4" width="14" style="2" customWidth="1"/>
    <col min="5" max="5" width="16.140625" style="2" customWidth="1"/>
    <col min="6" max="6" width="15.140625" style="2" customWidth="1"/>
    <col min="7" max="7" width="9.85546875" style="2" customWidth="1"/>
    <col min="8" max="8" width="15.85546875" style="2" customWidth="1"/>
    <col min="9" max="9" width="12.140625" style="2" customWidth="1"/>
    <col min="10" max="10" width="15.5703125" style="2" customWidth="1"/>
    <col min="11" max="11" width="19.7109375" style="2" customWidth="1"/>
  </cols>
  <sheetData>
    <row r="1" spans="1:24" ht="33" customHeight="1">
      <c r="A1" s="76" t="s">
        <v>0</v>
      </c>
      <c r="B1" s="77"/>
      <c r="C1" s="77"/>
      <c r="D1" s="77"/>
      <c r="E1" s="77"/>
      <c r="F1" s="77"/>
      <c r="G1" s="77"/>
      <c r="H1" s="77"/>
      <c r="I1" s="77"/>
      <c r="J1" s="77"/>
      <c r="K1" s="78"/>
      <c r="L1" s="3"/>
      <c r="M1" s="3"/>
      <c r="N1" s="3"/>
      <c r="O1" s="3"/>
      <c r="P1" s="3"/>
      <c r="Q1" s="3"/>
      <c r="R1" s="3"/>
      <c r="S1" s="3"/>
      <c r="T1" s="3"/>
      <c r="U1" s="3"/>
      <c r="V1" s="3"/>
      <c r="W1" s="3"/>
      <c r="X1" s="3"/>
    </row>
    <row r="2" spans="1:24" ht="32.25" customHeight="1">
      <c r="A2" s="37" t="s">
        <v>1</v>
      </c>
      <c r="B2" s="38"/>
      <c r="C2" s="35" t="s">
        <v>2</v>
      </c>
      <c r="D2" s="79"/>
      <c r="E2" s="36"/>
      <c r="F2" s="10" t="s">
        <v>3</v>
      </c>
      <c r="G2" s="37" t="s">
        <v>4</v>
      </c>
      <c r="H2" s="42"/>
      <c r="I2" s="42"/>
      <c r="J2" s="42"/>
      <c r="K2" s="38"/>
      <c r="L2" s="4"/>
      <c r="M2" s="4"/>
      <c r="N2" s="4"/>
      <c r="O2" s="4"/>
      <c r="P2" s="4"/>
      <c r="Q2" s="4"/>
      <c r="R2" s="4"/>
      <c r="S2" s="4"/>
      <c r="T2" s="3"/>
      <c r="U2" s="3"/>
      <c r="V2" s="3"/>
      <c r="W2" s="3"/>
      <c r="X2" s="3"/>
    </row>
    <row r="3" spans="1:24" ht="21.95" customHeight="1">
      <c r="A3" s="37" t="s">
        <v>5</v>
      </c>
      <c r="B3" s="38"/>
      <c r="C3" s="37" t="s">
        <v>6</v>
      </c>
      <c r="D3" s="42"/>
      <c r="E3" s="38"/>
      <c r="F3" s="10" t="s">
        <v>7</v>
      </c>
      <c r="G3" s="37" t="s">
        <v>8</v>
      </c>
      <c r="H3" s="42"/>
      <c r="I3" s="42"/>
      <c r="J3" s="42"/>
      <c r="K3" s="38"/>
      <c r="L3" s="4"/>
      <c r="M3" s="4"/>
      <c r="N3" s="4"/>
      <c r="O3" s="4"/>
      <c r="P3" s="4"/>
      <c r="Q3" s="4"/>
      <c r="R3" s="4"/>
      <c r="S3" s="4"/>
      <c r="T3" s="3"/>
      <c r="U3" s="3"/>
      <c r="V3" s="3"/>
      <c r="W3" s="3"/>
      <c r="X3" s="3"/>
    </row>
    <row r="4" spans="1:24" ht="36.75" customHeight="1">
      <c r="A4" s="66" t="s">
        <v>9</v>
      </c>
      <c r="B4" s="67"/>
      <c r="C4" s="48" t="s">
        <v>10</v>
      </c>
      <c r="D4" s="49"/>
      <c r="E4" s="48" t="s">
        <v>11</v>
      </c>
      <c r="F4" s="49"/>
      <c r="G4" s="27" t="s">
        <v>12</v>
      </c>
      <c r="H4" s="27" t="s">
        <v>13</v>
      </c>
      <c r="I4" s="27" t="s">
        <v>14</v>
      </c>
      <c r="J4" s="48" t="s">
        <v>15</v>
      </c>
      <c r="K4" s="49"/>
      <c r="L4" s="4"/>
      <c r="M4" s="4"/>
      <c r="N4" s="4"/>
      <c r="O4" s="4"/>
      <c r="P4" s="4"/>
      <c r="Q4" s="4"/>
      <c r="R4" s="4"/>
      <c r="S4" s="4"/>
      <c r="T4" s="3"/>
      <c r="U4" s="3"/>
      <c r="V4" s="3"/>
      <c r="W4" s="3"/>
      <c r="X4" s="3"/>
    </row>
    <row r="5" spans="1:24" ht="21.95" customHeight="1">
      <c r="A5" s="68"/>
      <c r="B5" s="69"/>
      <c r="C5" s="72" t="s">
        <v>16</v>
      </c>
      <c r="D5" s="73"/>
      <c r="E5" s="37">
        <f>E6+E7+E8+E9+E10</f>
        <v>364.3</v>
      </c>
      <c r="F5" s="38"/>
      <c r="G5" s="10">
        <f>G6+G7+G8+G9+G10</f>
        <v>0</v>
      </c>
      <c r="H5" s="13">
        <f>H6+H7+H8+H9+H10</f>
        <v>364.3</v>
      </c>
      <c r="I5" s="13">
        <f>I6+I7+I8+I9+I10</f>
        <v>352.14429999999999</v>
      </c>
      <c r="J5" s="61">
        <f>I5/H5</f>
        <v>0.96663272028547897</v>
      </c>
      <c r="K5" s="62"/>
    </row>
    <row r="6" spans="1:24" ht="21.95" customHeight="1">
      <c r="A6" s="68"/>
      <c r="B6" s="69"/>
      <c r="C6" s="74" t="s">
        <v>17</v>
      </c>
      <c r="D6" s="15" t="s">
        <v>18</v>
      </c>
      <c r="E6" s="37" t="s">
        <v>19</v>
      </c>
      <c r="F6" s="38"/>
      <c r="G6" s="10" t="s">
        <v>19</v>
      </c>
      <c r="H6" s="13" t="s">
        <v>19</v>
      </c>
      <c r="I6" s="13" t="s">
        <v>19</v>
      </c>
      <c r="J6" s="37" t="s">
        <v>20</v>
      </c>
      <c r="K6" s="38"/>
    </row>
    <row r="7" spans="1:24" ht="21.95" customHeight="1">
      <c r="A7" s="68"/>
      <c r="B7" s="69"/>
      <c r="C7" s="75"/>
      <c r="D7" s="15" t="s">
        <v>21</v>
      </c>
      <c r="E7" s="37" t="s">
        <v>22</v>
      </c>
      <c r="F7" s="38"/>
      <c r="G7" s="10" t="s">
        <v>19</v>
      </c>
      <c r="H7" s="13" t="s">
        <v>22</v>
      </c>
      <c r="I7" s="13" t="s">
        <v>23</v>
      </c>
      <c r="J7" s="37" t="s">
        <v>24</v>
      </c>
      <c r="K7" s="38"/>
    </row>
    <row r="8" spans="1:24" ht="21.95" customHeight="1">
      <c r="A8" s="68"/>
      <c r="B8" s="69"/>
      <c r="C8" s="10" t="s">
        <v>25</v>
      </c>
      <c r="D8" s="28" t="s">
        <v>26</v>
      </c>
      <c r="E8" s="37" t="s">
        <v>19</v>
      </c>
      <c r="F8" s="38"/>
      <c r="G8" s="10" t="s">
        <v>19</v>
      </c>
      <c r="H8" s="13" t="s">
        <v>19</v>
      </c>
      <c r="I8" s="13" t="s">
        <v>19</v>
      </c>
      <c r="J8" s="37" t="s">
        <v>20</v>
      </c>
      <c r="K8" s="38"/>
    </row>
    <row r="9" spans="1:24" ht="21.95" customHeight="1">
      <c r="A9" s="68"/>
      <c r="B9" s="69"/>
      <c r="C9" s="10" t="s">
        <v>27</v>
      </c>
      <c r="D9" s="28" t="s">
        <v>26</v>
      </c>
      <c r="E9" s="37" t="s">
        <v>19</v>
      </c>
      <c r="F9" s="38"/>
      <c r="G9" s="10" t="s">
        <v>19</v>
      </c>
      <c r="H9" s="13" t="s">
        <v>19</v>
      </c>
      <c r="I9" s="13" t="s">
        <v>19</v>
      </c>
      <c r="J9" s="37" t="s">
        <v>20</v>
      </c>
      <c r="K9" s="38"/>
    </row>
    <row r="10" spans="1:24" ht="21.95" customHeight="1">
      <c r="A10" s="70"/>
      <c r="B10" s="71"/>
      <c r="C10" s="14" t="s">
        <v>28</v>
      </c>
      <c r="D10" s="28" t="s">
        <v>26</v>
      </c>
      <c r="E10" s="37" t="s">
        <v>29</v>
      </c>
      <c r="F10" s="38"/>
      <c r="G10" s="10" t="s">
        <v>19</v>
      </c>
      <c r="H10" s="13" t="s">
        <v>29</v>
      </c>
      <c r="I10" s="13" t="s">
        <v>19</v>
      </c>
      <c r="J10" s="37" t="s">
        <v>20</v>
      </c>
      <c r="K10" s="38"/>
    </row>
    <row r="11" spans="1:24" ht="30" customHeight="1">
      <c r="A11" s="50" t="s">
        <v>30</v>
      </c>
      <c r="B11" s="51"/>
      <c r="C11" s="61">
        <f>(G5-G10)/(E5-E10)</f>
        <v>0</v>
      </c>
      <c r="D11" s="62"/>
      <c r="E11" s="37" t="s">
        <v>31</v>
      </c>
      <c r="F11" s="38"/>
      <c r="G11" s="63" t="s">
        <v>32</v>
      </c>
      <c r="H11" s="64"/>
      <c r="I11" s="64"/>
      <c r="J11" s="64"/>
      <c r="K11" s="65"/>
    </row>
    <row r="12" spans="1:24" ht="257.25" customHeight="1">
      <c r="A12" s="50" t="s">
        <v>33</v>
      </c>
      <c r="B12" s="51"/>
      <c r="C12" s="52" t="s">
        <v>227</v>
      </c>
      <c r="D12" s="53"/>
      <c r="E12" s="53"/>
      <c r="F12" s="53"/>
      <c r="G12" s="53"/>
      <c r="H12" s="53"/>
      <c r="I12" s="53"/>
      <c r="J12" s="53"/>
      <c r="K12" s="54"/>
      <c r="L12" s="3"/>
      <c r="M12" s="3"/>
      <c r="N12" s="3"/>
      <c r="O12" s="3"/>
      <c r="P12" s="3"/>
      <c r="Q12" s="3"/>
      <c r="R12" s="3"/>
      <c r="S12" s="3"/>
      <c r="T12" s="3"/>
      <c r="U12" s="3"/>
      <c r="V12" s="3"/>
      <c r="W12" s="3"/>
      <c r="X12" s="3"/>
    </row>
    <row r="13" spans="1:24" ht="27.95" customHeight="1">
      <c r="A13" s="50" t="s">
        <v>34</v>
      </c>
      <c r="B13" s="51"/>
      <c r="C13" s="55">
        <v>44562</v>
      </c>
      <c r="D13" s="56"/>
      <c r="E13" s="57"/>
      <c r="F13" s="13" t="s">
        <v>35</v>
      </c>
      <c r="G13" s="58">
        <v>44926</v>
      </c>
      <c r="H13" s="59"/>
      <c r="I13" s="59"/>
      <c r="J13" s="59"/>
      <c r="K13" s="60"/>
      <c r="L13" s="3"/>
      <c r="M13" s="3"/>
      <c r="N13" s="3"/>
      <c r="O13" s="3"/>
      <c r="P13" s="3"/>
      <c r="Q13" s="3"/>
      <c r="R13" s="3"/>
      <c r="S13" s="3"/>
      <c r="T13" s="3"/>
      <c r="U13" s="3"/>
      <c r="V13" s="3"/>
      <c r="W13" s="3"/>
      <c r="X13" s="3"/>
    </row>
    <row r="14" spans="1:24" ht="27.95" customHeight="1">
      <c r="A14" s="50" t="s">
        <v>36</v>
      </c>
      <c r="B14" s="51"/>
      <c r="C14" s="39" t="s">
        <v>225</v>
      </c>
      <c r="D14" s="40"/>
      <c r="E14" s="40"/>
      <c r="F14" s="40"/>
      <c r="G14" s="40"/>
      <c r="H14" s="40"/>
      <c r="I14" s="40"/>
      <c r="J14" s="40"/>
      <c r="K14" s="41"/>
      <c r="L14" s="3"/>
      <c r="M14" s="3"/>
      <c r="N14" s="3"/>
      <c r="O14" s="3"/>
      <c r="P14" s="3"/>
      <c r="Q14" s="3"/>
      <c r="R14" s="3"/>
      <c r="S14" s="3"/>
      <c r="T14" s="3"/>
      <c r="U14" s="3"/>
      <c r="V14" s="3"/>
      <c r="W14" s="3"/>
      <c r="X14" s="3"/>
    </row>
    <row r="15" spans="1:24" ht="96.75" customHeight="1">
      <c r="A15" s="37" t="s">
        <v>37</v>
      </c>
      <c r="B15" s="38"/>
      <c r="C15" s="39" t="s">
        <v>38</v>
      </c>
      <c r="D15" s="40"/>
      <c r="E15" s="40"/>
      <c r="F15" s="40"/>
      <c r="G15" s="40"/>
      <c r="H15" s="40"/>
      <c r="I15" s="40"/>
      <c r="J15" s="40"/>
      <c r="K15" s="41"/>
      <c r="L15" s="3"/>
      <c r="M15" s="3"/>
      <c r="N15" s="3"/>
      <c r="O15" s="3"/>
      <c r="P15" s="3"/>
      <c r="Q15" s="3"/>
      <c r="R15" s="3"/>
      <c r="S15" s="3"/>
      <c r="T15" s="3"/>
      <c r="U15" s="3"/>
      <c r="V15" s="3"/>
      <c r="W15" s="3"/>
      <c r="X15" s="3"/>
    </row>
    <row r="16" spans="1:24" ht="27.95" customHeight="1">
      <c r="A16" s="37" t="s">
        <v>39</v>
      </c>
      <c r="B16" s="42"/>
      <c r="C16" s="38"/>
      <c r="D16" s="43">
        <v>96.67</v>
      </c>
      <c r="E16" s="44"/>
      <c r="F16" s="13" t="s">
        <v>40</v>
      </c>
      <c r="G16" s="45">
        <f>IF(J5*10&gt;10,10,J5*10)</f>
        <v>9.6663272028547897</v>
      </c>
      <c r="H16" s="46"/>
      <c r="I16" s="46"/>
      <c r="J16" s="46"/>
      <c r="K16" s="47"/>
      <c r="L16" s="3"/>
      <c r="M16" s="3"/>
      <c r="N16" s="3"/>
      <c r="O16" s="3"/>
      <c r="P16" s="3"/>
      <c r="Q16" s="3"/>
      <c r="R16" s="3"/>
      <c r="S16" s="3"/>
      <c r="T16" s="3"/>
      <c r="U16" s="3"/>
      <c r="V16" s="3"/>
      <c r="W16" s="3"/>
      <c r="X16" s="3"/>
    </row>
    <row r="17" spans="1:11" ht="30" customHeight="1">
      <c r="A17" s="32" t="s">
        <v>41</v>
      </c>
      <c r="B17" s="27" t="s">
        <v>42</v>
      </c>
      <c r="C17" s="27" t="s">
        <v>43</v>
      </c>
      <c r="D17" s="48" t="s">
        <v>44</v>
      </c>
      <c r="E17" s="49"/>
      <c r="F17" s="27" t="s">
        <v>45</v>
      </c>
      <c r="G17" s="27" t="s">
        <v>46</v>
      </c>
      <c r="H17" s="27" t="s">
        <v>47</v>
      </c>
      <c r="I17" s="27" t="s">
        <v>48</v>
      </c>
      <c r="J17" s="27" t="s">
        <v>49</v>
      </c>
      <c r="K17" s="27" t="s">
        <v>50</v>
      </c>
    </row>
    <row r="18" spans="1:11" ht="40.5" customHeight="1">
      <c r="A18" s="33"/>
      <c r="B18" s="32" t="s">
        <v>51</v>
      </c>
      <c r="C18" s="32" t="s">
        <v>52</v>
      </c>
      <c r="D18" s="35" t="s">
        <v>53</v>
      </c>
      <c r="E18" s="36"/>
      <c r="F18" s="20" t="s">
        <v>54</v>
      </c>
      <c r="G18" s="20" t="s">
        <v>55</v>
      </c>
      <c r="H18" s="20" t="s">
        <v>56</v>
      </c>
      <c r="I18" s="13" t="s">
        <v>57</v>
      </c>
      <c r="J18" s="17" t="s">
        <v>58</v>
      </c>
      <c r="K18" s="17" t="s">
        <v>59</v>
      </c>
    </row>
    <row r="19" spans="1:11" ht="25.5" customHeight="1">
      <c r="A19" s="33"/>
      <c r="B19" s="33"/>
      <c r="C19" s="33"/>
      <c r="D19" s="35" t="s">
        <v>60</v>
      </c>
      <c r="E19" s="36"/>
      <c r="F19" s="20" t="s">
        <v>61</v>
      </c>
      <c r="G19" s="20" t="s">
        <v>55</v>
      </c>
      <c r="H19" s="20" t="s">
        <v>62</v>
      </c>
      <c r="I19" s="13" t="s">
        <v>55</v>
      </c>
      <c r="J19" s="17" t="s">
        <v>63</v>
      </c>
      <c r="K19" s="17" t="s">
        <v>32</v>
      </c>
    </row>
    <row r="20" spans="1:11" ht="43.5" customHeight="1">
      <c r="A20" s="33"/>
      <c r="B20" s="33"/>
      <c r="C20" s="33"/>
      <c r="D20" s="35" t="s">
        <v>64</v>
      </c>
      <c r="E20" s="36"/>
      <c r="F20" s="20" t="s">
        <v>65</v>
      </c>
      <c r="G20" s="20" t="s">
        <v>55</v>
      </c>
      <c r="H20" s="20" t="s">
        <v>66</v>
      </c>
      <c r="I20" s="13" t="s">
        <v>55</v>
      </c>
      <c r="J20" s="17" t="s">
        <v>67</v>
      </c>
      <c r="K20" s="17" t="s">
        <v>32</v>
      </c>
    </row>
    <row r="21" spans="1:11" ht="43.5" customHeight="1">
      <c r="A21" s="33"/>
      <c r="B21" s="33"/>
      <c r="C21" s="33"/>
      <c r="D21" s="35" t="s">
        <v>68</v>
      </c>
      <c r="E21" s="36"/>
      <c r="F21" s="20" t="s">
        <v>69</v>
      </c>
      <c r="G21" s="20" t="s">
        <v>55</v>
      </c>
      <c r="H21" s="20" t="s">
        <v>70</v>
      </c>
      <c r="I21" s="13" t="s">
        <v>55</v>
      </c>
      <c r="J21" s="17" t="s">
        <v>71</v>
      </c>
      <c r="K21" s="17" t="s">
        <v>32</v>
      </c>
    </row>
    <row r="22" spans="1:11" ht="28.5" customHeight="1">
      <c r="A22" s="33"/>
      <c r="B22" s="33"/>
      <c r="C22" s="34"/>
      <c r="D22" s="35" t="s">
        <v>72</v>
      </c>
      <c r="E22" s="36"/>
      <c r="F22" s="20" t="s">
        <v>73</v>
      </c>
      <c r="G22" s="20" t="s">
        <v>55</v>
      </c>
      <c r="H22" s="20" t="s">
        <v>74</v>
      </c>
      <c r="I22" s="13" t="s">
        <v>55</v>
      </c>
      <c r="J22" s="17" t="s">
        <v>75</v>
      </c>
      <c r="K22" s="17" t="s">
        <v>32</v>
      </c>
    </row>
    <row r="23" spans="1:11" ht="30" customHeight="1">
      <c r="A23" s="33"/>
      <c r="B23" s="33"/>
      <c r="C23" s="20" t="s">
        <v>76</v>
      </c>
      <c r="D23" s="35" t="s">
        <v>77</v>
      </c>
      <c r="E23" s="36"/>
      <c r="F23" s="21" t="s">
        <v>78</v>
      </c>
      <c r="G23" s="21" t="s">
        <v>79</v>
      </c>
      <c r="H23" s="21" t="s">
        <v>80</v>
      </c>
      <c r="I23" s="13" t="s">
        <v>79</v>
      </c>
      <c r="J23" s="17" t="s">
        <v>81</v>
      </c>
      <c r="K23" s="17" t="s">
        <v>32</v>
      </c>
    </row>
    <row r="24" spans="1:11" ht="21.75" customHeight="1">
      <c r="A24" s="33"/>
      <c r="B24" s="33"/>
      <c r="C24" s="20" t="s">
        <v>82</v>
      </c>
      <c r="D24" s="35" t="s">
        <v>83</v>
      </c>
      <c r="E24" s="36"/>
      <c r="F24" s="21" t="s">
        <v>84</v>
      </c>
      <c r="G24" s="21" t="s">
        <v>79</v>
      </c>
      <c r="H24" s="21" t="s">
        <v>85</v>
      </c>
      <c r="I24" s="13" t="s">
        <v>79</v>
      </c>
      <c r="J24" s="17" t="s">
        <v>86</v>
      </c>
      <c r="K24" s="17" t="s">
        <v>32</v>
      </c>
    </row>
    <row r="25" spans="1:11" ht="33.75" customHeight="1">
      <c r="A25" s="33"/>
      <c r="B25" s="33"/>
      <c r="C25" s="32" t="s">
        <v>87</v>
      </c>
      <c r="D25" s="35" t="s">
        <v>88</v>
      </c>
      <c r="E25" s="36"/>
      <c r="F25" s="21" t="s">
        <v>89</v>
      </c>
      <c r="G25" s="21" t="s">
        <v>90</v>
      </c>
      <c r="H25" s="21" t="s">
        <v>91</v>
      </c>
      <c r="I25" s="13" t="s">
        <v>90</v>
      </c>
      <c r="J25" s="17" t="s">
        <v>92</v>
      </c>
      <c r="K25" s="17" t="s">
        <v>32</v>
      </c>
    </row>
    <row r="26" spans="1:11" ht="47.25" customHeight="1">
      <c r="A26" s="33"/>
      <c r="B26" s="33"/>
      <c r="C26" s="33"/>
      <c r="D26" s="35" t="s">
        <v>93</v>
      </c>
      <c r="E26" s="36"/>
      <c r="F26" s="20" t="s">
        <v>94</v>
      </c>
      <c r="G26" s="20" t="s">
        <v>90</v>
      </c>
      <c r="H26" s="20" t="s">
        <v>95</v>
      </c>
      <c r="I26" s="13" t="s">
        <v>90</v>
      </c>
      <c r="J26" s="17" t="s">
        <v>96</v>
      </c>
      <c r="K26" s="17" t="s">
        <v>32</v>
      </c>
    </row>
    <row r="27" spans="1:11" ht="28.5" customHeight="1">
      <c r="A27" s="33"/>
      <c r="B27" s="33"/>
      <c r="C27" s="33"/>
      <c r="D27" s="35" t="s">
        <v>97</v>
      </c>
      <c r="E27" s="36"/>
      <c r="F27" s="20" t="s">
        <v>98</v>
      </c>
      <c r="G27" s="20" t="s">
        <v>90</v>
      </c>
      <c r="H27" s="20" t="s">
        <v>79</v>
      </c>
      <c r="I27" s="13" t="s">
        <v>90</v>
      </c>
      <c r="J27" s="17" t="s">
        <v>99</v>
      </c>
      <c r="K27" s="17" t="s">
        <v>32</v>
      </c>
    </row>
    <row r="28" spans="1:11" ht="33.75" customHeight="1">
      <c r="A28" s="33"/>
      <c r="B28" s="34"/>
      <c r="C28" s="34"/>
      <c r="D28" s="35" t="s">
        <v>100</v>
      </c>
      <c r="E28" s="36"/>
      <c r="F28" s="20" t="s">
        <v>101</v>
      </c>
      <c r="G28" s="20" t="s">
        <v>90</v>
      </c>
      <c r="H28" s="20" t="s">
        <v>102</v>
      </c>
      <c r="I28" s="13" t="s">
        <v>90</v>
      </c>
      <c r="J28" s="17" t="s">
        <v>103</v>
      </c>
      <c r="K28" s="17" t="s">
        <v>32</v>
      </c>
    </row>
    <row r="29" spans="1:11" ht="57" customHeight="1">
      <c r="A29" s="33"/>
      <c r="B29" s="32" t="s">
        <v>104</v>
      </c>
      <c r="C29" s="32" t="s">
        <v>105</v>
      </c>
      <c r="D29" s="35" t="s">
        <v>106</v>
      </c>
      <c r="E29" s="36"/>
      <c r="F29" s="20" t="s">
        <v>107</v>
      </c>
      <c r="G29" s="20" t="s">
        <v>108</v>
      </c>
      <c r="H29" s="20" t="s">
        <v>109</v>
      </c>
      <c r="I29" s="13" t="s">
        <v>108</v>
      </c>
      <c r="J29" s="17" t="s">
        <v>110</v>
      </c>
      <c r="K29" s="17" t="s">
        <v>111</v>
      </c>
    </row>
    <row r="30" spans="1:11" ht="33.75" customHeight="1">
      <c r="A30" s="33"/>
      <c r="B30" s="34"/>
      <c r="C30" s="34"/>
      <c r="D30" s="35" t="s">
        <v>112</v>
      </c>
      <c r="E30" s="36"/>
      <c r="F30" s="20" t="s">
        <v>113</v>
      </c>
      <c r="G30" s="20" t="s">
        <v>108</v>
      </c>
      <c r="H30" s="20" t="s">
        <v>56</v>
      </c>
      <c r="I30" s="13" t="s">
        <v>114</v>
      </c>
      <c r="J30" s="17" t="s">
        <v>115</v>
      </c>
      <c r="K30" s="17" t="s">
        <v>59</v>
      </c>
    </row>
    <row r="31" spans="1:11" ht="47.25" customHeight="1">
      <c r="A31" s="34"/>
      <c r="B31" s="20" t="s">
        <v>116</v>
      </c>
      <c r="C31" s="20" t="s">
        <v>117</v>
      </c>
      <c r="D31" s="35" t="s">
        <v>118</v>
      </c>
      <c r="E31" s="36"/>
      <c r="F31" s="20" t="s">
        <v>119</v>
      </c>
      <c r="G31" s="20" t="s">
        <v>79</v>
      </c>
      <c r="H31" s="20" t="s">
        <v>85</v>
      </c>
      <c r="I31" s="13" t="s">
        <v>79</v>
      </c>
      <c r="J31" s="17" t="s">
        <v>120</v>
      </c>
      <c r="K31" s="17" t="s">
        <v>32</v>
      </c>
    </row>
    <row r="32" spans="1:11" s="7" customFormat="1" ht="42" customHeight="1">
      <c r="A32" s="29"/>
      <c r="B32" s="30"/>
      <c r="C32" s="30"/>
      <c r="D32" s="30"/>
      <c r="E32" s="30"/>
      <c r="F32" s="30"/>
      <c r="G32" s="30"/>
      <c r="H32" s="30"/>
      <c r="I32" s="30"/>
      <c r="J32" s="30"/>
      <c r="K32" s="30"/>
    </row>
    <row r="33" spans="1:11" s="7" customFormat="1" ht="42" customHeight="1">
      <c r="A33" s="29"/>
      <c r="B33" s="30"/>
      <c r="C33" s="30"/>
      <c r="D33" s="30"/>
      <c r="E33" s="30"/>
      <c r="F33" s="30"/>
      <c r="G33" s="30"/>
      <c r="H33" s="30"/>
      <c r="I33" s="30"/>
      <c r="J33" s="30"/>
      <c r="K33" s="30"/>
    </row>
    <row r="34" spans="1:11" s="7" customFormat="1" ht="42" customHeight="1">
      <c r="A34" s="29"/>
      <c r="B34" s="30"/>
      <c r="C34" s="30"/>
      <c r="D34" s="30"/>
      <c r="E34" s="30"/>
      <c r="F34" s="30"/>
      <c r="G34" s="30"/>
      <c r="H34" s="30"/>
      <c r="I34" s="30"/>
      <c r="J34" s="30"/>
      <c r="K34" s="30"/>
    </row>
    <row r="35" spans="1:11" s="7" customFormat="1" ht="42" customHeight="1">
      <c r="A35" s="29"/>
      <c r="B35" s="30"/>
      <c r="C35" s="30"/>
      <c r="D35" s="30"/>
      <c r="E35" s="30"/>
      <c r="F35" s="30"/>
      <c r="G35" s="30"/>
      <c r="H35" s="30"/>
      <c r="I35" s="30"/>
      <c r="J35" s="30"/>
      <c r="K35" s="30"/>
    </row>
    <row r="36" spans="1:11" s="7" customFormat="1" ht="42" customHeight="1">
      <c r="A36" s="29"/>
      <c r="B36" s="30"/>
      <c r="C36" s="30"/>
      <c r="D36" s="30"/>
      <c r="E36" s="30"/>
      <c r="F36" s="30"/>
      <c r="G36" s="30"/>
      <c r="H36" s="30"/>
      <c r="I36" s="30"/>
      <c r="J36" s="30"/>
      <c r="K36" s="30"/>
    </row>
    <row r="37" spans="1:11" s="7" customFormat="1" ht="42" customHeight="1">
      <c r="A37" s="6"/>
      <c r="B37" s="2"/>
      <c r="C37" s="2"/>
      <c r="D37" s="2"/>
      <c r="E37" s="2"/>
      <c r="F37" s="2"/>
      <c r="G37" s="2"/>
      <c r="H37" s="2"/>
      <c r="I37" s="2"/>
      <c r="J37" s="2"/>
      <c r="K37" s="2"/>
    </row>
    <row r="38" spans="1:11" s="7" customFormat="1" ht="42" customHeight="1">
      <c r="A38" s="6"/>
      <c r="B38" s="2"/>
      <c r="C38" s="2"/>
      <c r="D38" s="2"/>
      <c r="E38" s="2"/>
      <c r="F38" s="2"/>
      <c r="G38" s="2"/>
      <c r="H38" s="2"/>
      <c r="I38" s="2"/>
      <c r="J38" s="2"/>
      <c r="K38" s="2"/>
    </row>
    <row r="39" spans="1:11" s="7" customFormat="1" ht="42" customHeight="1">
      <c r="A39" s="6"/>
      <c r="B39" s="2"/>
      <c r="C39" s="2"/>
      <c r="D39" s="2"/>
      <c r="E39" s="2"/>
      <c r="F39" s="2"/>
      <c r="G39" s="2"/>
      <c r="H39" s="2"/>
      <c r="I39" s="2"/>
      <c r="J39" s="2"/>
      <c r="K39" s="2"/>
    </row>
  </sheetData>
  <mergeCells count="62">
    <mergeCell ref="E6:F6"/>
    <mergeCell ref="J6:K6"/>
    <mergeCell ref="A1:K1"/>
    <mergeCell ref="A2:B2"/>
    <mergeCell ref="C2:E2"/>
    <mergeCell ref="G2:K2"/>
    <mergeCell ref="A3:B3"/>
    <mergeCell ref="C3:E3"/>
    <mergeCell ref="G3:K3"/>
    <mergeCell ref="E7:F7"/>
    <mergeCell ref="J7:K7"/>
    <mergeCell ref="E8:F8"/>
    <mergeCell ref="J8:K8"/>
    <mergeCell ref="E9:F9"/>
    <mergeCell ref="J9:K9"/>
    <mergeCell ref="A14:B14"/>
    <mergeCell ref="C14:K14"/>
    <mergeCell ref="E10:F10"/>
    <mergeCell ref="J10:K10"/>
    <mergeCell ref="A11:B11"/>
    <mergeCell ref="C11:D11"/>
    <mergeCell ref="E11:F11"/>
    <mergeCell ref="G11:K11"/>
    <mergeCell ref="A4:B10"/>
    <mergeCell ref="C4:D4"/>
    <mergeCell ref="E4:F4"/>
    <mergeCell ref="J4:K4"/>
    <mergeCell ref="C5:D5"/>
    <mergeCell ref="E5:F5"/>
    <mergeCell ref="J5:K5"/>
    <mergeCell ref="C6:C7"/>
    <mergeCell ref="A12:B12"/>
    <mergeCell ref="C12:K12"/>
    <mergeCell ref="A13:B13"/>
    <mergeCell ref="C13:E13"/>
    <mergeCell ref="G13:K13"/>
    <mergeCell ref="A17:A31"/>
    <mergeCell ref="D17:E17"/>
    <mergeCell ref="B18:B28"/>
    <mergeCell ref="C18:C22"/>
    <mergeCell ref="D18:E18"/>
    <mergeCell ref="B29:B30"/>
    <mergeCell ref="C29:C30"/>
    <mergeCell ref="D29:E29"/>
    <mergeCell ref="D30:E30"/>
    <mergeCell ref="D19:E19"/>
    <mergeCell ref="D20:E20"/>
    <mergeCell ref="D21:E21"/>
    <mergeCell ref="D22:E22"/>
    <mergeCell ref="D23:E23"/>
    <mergeCell ref="D24:E24"/>
    <mergeCell ref="D31:E31"/>
    <mergeCell ref="A15:B15"/>
    <mergeCell ref="C15:K15"/>
    <mergeCell ref="A16:C16"/>
    <mergeCell ref="D16:E16"/>
    <mergeCell ref="G16:K16"/>
    <mergeCell ref="C25:C28"/>
    <mergeCell ref="D25:E25"/>
    <mergeCell ref="D26:E26"/>
    <mergeCell ref="D27:E27"/>
    <mergeCell ref="D28:E28"/>
  </mergeCells>
  <phoneticPr fontId="22" type="noConversion"/>
  <pageMargins left="0.94" right="0.16" top="0.55000000000000004" bottom="1" header="0.24" footer="0.67"/>
  <pageSetup scale="65" orientation="portrait" horizontalDpi="300" verticalDpi="300" r:id="rId1"/>
</worksheet>
</file>

<file path=xl/worksheets/sheet2.xml><?xml version="1.0" encoding="utf-8"?>
<worksheet xmlns="http://schemas.openxmlformats.org/spreadsheetml/2006/main" xmlns:r="http://schemas.openxmlformats.org/officeDocument/2006/relationships">
  <dimension ref="A1:X42"/>
  <sheetViews>
    <sheetView zoomScale="85" workbookViewId="0">
      <selection activeCell="G16" sqref="G16:K16"/>
    </sheetView>
  </sheetViews>
  <sheetFormatPr defaultColWidth="9.5703125" defaultRowHeight="12.6" customHeight="1"/>
  <cols>
    <col min="1" max="1" width="6.85546875" style="1" customWidth="1"/>
    <col min="2" max="2" width="15" style="2" customWidth="1"/>
    <col min="3" max="3" width="17.85546875" style="2" customWidth="1"/>
    <col min="4" max="4" width="14" style="2" customWidth="1"/>
    <col min="5" max="5" width="4.42578125" style="2" customWidth="1"/>
    <col min="6" max="6" width="18.140625" style="2" customWidth="1"/>
    <col min="7" max="7" width="11.7109375" style="2" customWidth="1"/>
    <col min="8" max="8" width="12.7109375" style="2" customWidth="1"/>
    <col min="9" max="9" width="13" style="2" customWidth="1"/>
    <col min="10" max="10" width="15.5703125" style="2" customWidth="1"/>
    <col min="11" max="11" width="17.85546875" style="2" customWidth="1"/>
    <col min="12" max="12" width="56.85546875" style="8" customWidth="1"/>
  </cols>
  <sheetData>
    <row r="1" spans="1:24" ht="33" customHeight="1">
      <c r="A1" s="93" t="s">
        <v>0</v>
      </c>
      <c r="B1" s="94"/>
      <c r="C1" s="94"/>
      <c r="D1" s="94"/>
      <c r="E1" s="94"/>
      <c r="F1" s="94"/>
      <c r="G1" s="94"/>
      <c r="H1" s="94"/>
      <c r="I1" s="94"/>
      <c r="J1" s="94"/>
      <c r="K1" s="95"/>
      <c r="L1" s="9"/>
      <c r="M1" s="3"/>
      <c r="N1" s="3"/>
      <c r="O1" s="3"/>
      <c r="P1" s="3"/>
      <c r="Q1" s="3"/>
      <c r="R1" s="3"/>
      <c r="S1" s="3"/>
      <c r="T1" s="3"/>
      <c r="U1" s="3"/>
      <c r="V1" s="3"/>
      <c r="W1" s="3"/>
      <c r="X1" s="3"/>
    </row>
    <row r="2" spans="1:24" ht="21.95" customHeight="1">
      <c r="A2" s="37" t="s">
        <v>1</v>
      </c>
      <c r="B2" s="38"/>
      <c r="C2" s="96" t="s">
        <v>121</v>
      </c>
      <c r="D2" s="97"/>
      <c r="E2" s="98"/>
      <c r="F2" s="10" t="s">
        <v>3</v>
      </c>
      <c r="G2" s="37" t="s">
        <v>122</v>
      </c>
      <c r="H2" s="42"/>
      <c r="I2" s="42"/>
      <c r="J2" s="42"/>
      <c r="K2" s="38"/>
      <c r="L2" s="11"/>
      <c r="M2" s="12"/>
      <c r="N2" s="12"/>
      <c r="O2" s="12"/>
      <c r="P2" s="12"/>
      <c r="Q2" s="12"/>
      <c r="R2" s="12"/>
      <c r="S2" s="12"/>
      <c r="T2" s="3"/>
      <c r="U2" s="3"/>
      <c r="V2" s="3"/>
      <c r="W2" s="3"/>
      <c r="X2" s="3"/>
    </row>
    <row r="3" spans="1:24" ht="21.95" customHeight="1">
      <c r="A3" s="37" t="s">
        <v>5</v>
      </c>
      <c r="B3" s="38"/>
      <c r="C3" s="37" t="s">
        <v>6</v>
      </c>
      <c r="D3" s="42"/>
      <c r="E3" s="38"/>
      <c r="F3" s="10" t="s">
        <v>7</v>
      </c>
      <c r="G3" s="37" t="s">
        <v>8</v>
      </c>
      <c r="H3" s="42"/>
      <c r="I3" s="42"/>
      <c r="J3" s="42"/>
      <c r="K3" s="38"/>
      <c r="L3" s="11"/>
      <c r="M3" s="12"/>
      <c r="N3" s="12"/>
      <c r="O3" s="12"/>
      <c r="P3" s="12"/>
      <c r="Q3" s="12"/>
      <c r="R3" s="12"/>
      <c r="S3" s="12"/>
      <c r="T3" s="3"/>
      <c r="U3" s="3"/>
      <c r="V3" s="3"/>
      <c r="W3" s="3"/>
      <c r="X3" s="3"/>
    </row>
    <row r="4" spans="1:24" ht="32.25" customHeight="1">
      <c r="A4" s="66" t="s">
        <v>9</v>
      </c>
      <c r="B4" s="67"/>
      <c r="C4" s="83" t="s">
        <v>10</v>
      </c>
      <c r="D4" s="84"/>
      <c r="E4" s="83" t="s">
        <v>11</v>
      </c>
      <c r="F4" s="84"/>
      <c r="G4" s="5" t="s">
        <v>12</v>
      </c>
      <c r="H4" s="5" t="s">
        <v>13</v>
      </c>
      <c r="I4" s="5" t="s">
        <v>14</v>
      </c>
      <c r="J4" s="83" t="s">
        <v>15</v>
      </c>
      <c r="K4" s="84"/>
      <c r="L4" s="11"/>
      <c r="M4" s="12"/>
      <c r="N4" s="12"/>
      <c r="O4" s="12"/>
      <c r="P4" s="12"/>
      <c r="Q4" s="12"/>
      <c r="R4" s="12"/>
      <c r="S4" s="12"/>
      <c r="T4" s="3"/>
      <c r="U4" s="3"/>
      <c r="V4" s="3"/>
      <c r="W4" s="3"/>
      <c r="X4" s="3"/>
    </row>
    <row r="5" spans="1:24" ht="21.95" customHeight="1">
      <c r="A5" s="68"/>
      <c r="B5" s="69"/>
      <c r="C5" s="91" t="s">
        <v>16</v>
      </c>
      <c r="D5" s="92"/>
      <c r="E5" s="37">
        <f>E6+E7+E8+E9+E10</f>
        <v>300</v>
      </c>
      <c r="F5" s="38"/>
      <c r="G5" s="10">
        <f>G6+G7+G8+G9+G10</f>
        <v>0</v>
      </c>
      <c r="H5" s="13">
        <f>H6+H7+H8+H9+H10</f>
        <v>300</v>
      </c>
      <c r="I5" s="13">
        <f>I6+I7+I8+I9+I10</f>
        <v>278.63729999999998</v>
      </c>
      <c r="J5" s="61">
        <f>I5/H5</f>
        <v>0.92879099999999992</v>
      </c>
      <c r="K5" s="62"/>
    </row>
    <row r="6" spans="1:24" ht="21.95" customHeight="1">
      <c r="A6" s="68"/>
      <c r="B6" s="69"/>
      <c r="C6" s="74" t="s">
        <v>17</v>
      </c>
      <c r="D6" s="15" t="s">
        <v>18</v>
      </c>
      <c r="E6" s="37" t="s">
        <v>19</v>
      </c>
      <c r="F6" s="38"/>
      <c r="G6" s="10" t="s">
        <v>19</v>
      </c>
      <c r="H6" s="13" t="s">
        <v>19</v>
      </c>
      <c r="I6" s="13" t="s">
        <v>19</v>
      </c>
      <c r="J6" s="37" t="s">
        <v>20</v>
      </c>
      <c r="K6" s="38"/>
    </row>
    <row r="7" spans="1:24" ht="21.95" customHeight="1">
      <c r="A7" s="68"/>
      <c r="B7" s="69"/>
      <c r="C7" s="75"/>
      <c r="D7" s="15" t="s">
        <v>21</v>
      </c>
      <c r="E7" s="37" t="s">
        <v>123</v>
      </c>
      <c r="F7" s="38"/>
      <c r="G7" s="10" t="s">
        <v>19</v>
      </c>
      <c r="H7" s="13" t="s">
        <v>123</v>
      </c>
      <c r="I7" s="13" t="s">
        <v>124</v>
      </c>
      <c r="J7" s="37" t="s">
        <v>125</v>
      </c>
      <c r="K7" s="38"/>
    </row>
    <row r="8" spans="1:24" ht="21.95" customHeight="1">
      <c r="A8" s="68"/>
      <c r="B8" s="69"/>
      <c r="C8" s="10" t="s">
        <v>25</v>
      </c>
      <c r="D8" s="16" t="s">
        <v>26</v>
      </c>
      <c r="E8" s="37" t="s">
        <v>19</v>
      </c>
      <c r="F8" s="38"/>
      <c r="G8" s="10" t="s">
        <v>19</v>
      </c>
      <c r="H8" s="13" t="s">
        <v>19</v>
      </c>
      <c r="I8" s="13" t="s">
        <v>19</v>
      </c>
      <c r="J8" s="37" t="s">
        <v>20</v>
      </c>
      <c r="K8" s="38"/>
    </row>
    <row r="9" spans="1:24" ht="21.95" customHeight="1">
      <c r="A9" s="68"/>
      <c r="B9" s="69"/>
      <c r="C9" s="10" t="s">
        <v>27</v>
      </c>
      <c r="D9" s="16" t="s">
        <v>26</v>
      </c>
      <c r="E9" s="37" t="s">
        <v>19</v>
      </c>
      <c r="F9" s="38"/>
      <c r="G9" s="10" t="s">
        <v>19</v>
      </c>
      <c r="H9" s="13" t="s">
        <v>19</v>
      </c>
      <c r="I9" s="13" t="s">
        <v>19</v>
      </c>
      <c r="J9" s="37" t="s">
        <v>20</v>
      </c>
      <c r="K9" s="38"/>
    </row>
    <row r="10" spans="1:24" ht="21.95" customHeight="1">
      <c r="A10" s="70"/>
      <c r="B10" s="71"/>
      <c r="C10" s="14" t="s">
        <v>28</v>
      </c>
      <c r="D10" s="16" t="s">
        <v>26</v>
      </c>
      <c r="E10" s="37" t="s">
        <v>19</v>
      </c>
      <c r="F10" s="38"/>
      <c r="G10" s="10" t="s">
        <v>19</v>
      </c>
      <c r="H10" s="13" t="s">
        <v>19</v>
      </c>
      <c r="I10" s="13" t="s">
        <v>19</v>
      </c>
      <c r="J10" s="37" t="s">
        <v>20</v>
      </c>
      <c r="K10" s="38"/>
    </row>
    <row r="11" spans="1:24" ht="26.25" customHeight="1">
      <c r="A11" s="50" t="s">
        <v>30</v>
      </c>
      <c r="B11" s="51"/>
      <c r="C11" s="61">
        <f>(G5-G10)/(E5-E10)</f>
        <v>0</v>
      </c>
      <c r="D11" s="62"/>
      <c r="E11" s="37" t="s">
        <v>31</v>
      </c>
      <c r="F11" s="38"/>
      <c r="G11" s="63" t="s">
        <v>32</v>
      </c>
      <c r="H11" s="64"/>
      <c r="I11" s="64"/>
      <c r="J11" s="64"/>
      <c r="K11" s="65"/>
    </row>
    <row r="12" spans="1:24" ht="186.75" customHeight="1">
      <c r="A12" s="50" t="s">
        <v>33</v>
      </c>
      <c r="B12" s="51"/>
      <c r="C12" s="52" t="s">
        <v>228</v>
      </c>
      <c r="D12" s="53"/>
      <c r="E12" s="53"/>
      <c r="F12" s="53"/>
      <c r="G12" s="53"/>
      <c r="H12" s="53"/>
      <c r="I12" s="53"/>
      <c r="J12" s="53"/>
      <c r="K12" s="54"/>
      <c r="L12" s="18"/>
      <c r="M12" s="3"/>
      <c r="N12" s="3"/>
      <c r="O12" s="3"/>
      <c r="P12" s="3"/>
      <c r="Q12" s="3"/>
      <c r="R12" s="3"/>
      <c r="S12" s="3"/>
      <c r="T12" s="3"/>
      <c r="U12" s="3"/>
      <c r="V12" s="3"/>
      <c r="W12" s="3"/>
      <c r="X12" s="3"/>
    </row>
    <row r="13" spans="1:24" ht="21" customHeight="1">
      <c r="A13" s="50" t="s">
        <v>34</v>
      </c>
      <c r="B13" s="51"/>
      <c r="C13" s="85">
        <v>44562</v>
      </c>
      <c r="D13" s="86"/>
      <c r="E13" s="87"/>
      <c r="F13" s="31" t="s">
        <v>35</v>
      </c>
      <c r="G13" s="88">
        <v>44926</v>
      </c>
      <c r="H13" s="89"/>
      <c r="I13" s="89"/>
      <c r="J13" s="89"/>
      <c r="K13" s="90"/>
      <c r="L13" s="9"/>
      <c r="M13" s="3"/>
      <c r="N13" s="3"/>
      <c r="O13" s="3"/>
      <c r="P13" s="3"/>
      <c r="Q13" s="3"/>
      <c r="R13" s="3"/>
      <c r="S13" s="3"/>
      <c r="T13" s="3"/>
      <c r="U13" s="3"/>
      <c r="V13" s="3"/>
      <c r="W13" s="3"/>
      <c r="X13" s="3"/>
    </row>
    <row r="14" spans="1:24" ht="42.75" customHeight="1">
      <c r="A14" s="50" t="s">
        <v>36</v>
      </c>
      <c r="B14" s="51"/>
      <c r="C14" s="52" t="s">
        <v>229</v>
      </c>
      <c r="D14" s="53"/>
      <c r="E14" s="53"/>
      <c r="F14" s="53"/>
      <c r="G14" s="53"/>
      <c r="H14" s="53"/>
      <c r="I14" s="53"/>
      <c r="J14" s="53"/>
      <c r="K14" s="54"/>
      <c r="L14" s="9"/>
      <c r="M14" s="3"/>
      <c r="N14" s="3"/>
      <c r="O14" s="3"/>
      <c r="P14" s="3"/>
      <c r="Q14" s="3"/>
      <c r="R14" s="3"/>
      <c r="S14" s="3"/>
      <c r="T14" s="3"/>
      <c r="U14" s="3"/>
      <c r="V14" s="3"/>
      <c r="W14" s="3"/>
      <c r="X14" s="3"/>
    </row>
    <row r="15" spans="1:24" ht="59.25" customHeight="1">
      <c r="A15" s="37" t="s">
        <v>37</v>
      </c>
      <c r="B15" s="38"/>
      <c r="C15" s="39" t="s">
        <v>126</v>
      </c>
      <c r="D15" s="40"/>
      <c r="E15" s="40"/>
      <c r="F15" s="40"/>
      <c r="G15" s="40"/>
      <c r="H15" s="40"/>
      <c r="I15" s="40"/>
      <c r="J15" s="40"/>
      <c r="K15" s="41"/>
      <c r="L15" s="9"/>
      <c r="M15" s="3"/>
      <c r="N15" s="3"/>
      <c r="O15" s="3"/>
      <c r="P15" s="3"/>
      <c r="Q15" s="3"/>
      <c r="R15" s="3"/>
      <c r="S15" s="3"/>
      <c r="T15" s="3"/>
      <c r="U15" s="3"/>
      <c r="V15" s="3"/>
      <c r="W15" s="3"/>
      <c r="X15" s="3"/>
    </row>
    <row r="16" spans="1:24" ht="27.95" customHeight="1">
      <c r="A16" s="80" t="s">
        <v>39</v>
      </c>
      <c r="B16" s="81"/>
      <c r="C16" s="82"/>
      <c r="D16" s="43">
        <v>96.65</v>
      </c>
      <c r="E16" s="44"/>
      <c r="F16" s="19" t="s">
        <v>40</v>
      </c>
      <c r="G16" s="45">
        <f>IF(J5*10&gt;10,10,J5*10)</f>
        <v>9.2879100000000001</v>
      </c>
      <c r="H16" s="46"/>
      <c r="I16" s="46"/>
      <c r="J16" s="46"/>
      <c r="K16" s="47"/>
      <c r="L16" s="9"/>
      <c r="M16" s="3"/>
      <c r="N16" s="3"/>
      <c r="O16" s="3"/>
      <c r="P16" s="3"/>
      <c r="Q16" s="3"/>
      <c r="R16" s="3"/>
      <c r="S16" s="3"/>
      <c r="T16" s="3"/>
      <c r="U16" s="3"/>
      <c r="V16" s="3"/>
      <c r="W16" s="3"/>
      <c r="X16" s="3"/>
    </row>
    <row r="17" spans="1:11" ht="30" customHeight="1">
      <c r="A17" s="32" t="s">
        <v>41</v>
      </c>
      <c r="B17" s="5" t="s">
        <v>42</v>
      </c>
      <c r="C17" s="5" t="s">
        <v>43</v>
      </c>
      <c r="D17" s="83" t="s">
        <v>44</v>
      </c>
      <c r="E17" s="84"/>
      <c r="F17" s="5" t="s">
        <v>45</v>
      </c>
      <c r="G17" s="5" t="s">
        <v>46</v>
      </c>
      <c r="H17" s="5" t="s">
        <v>47</v>
      </c>
      <c r="I17" s="5" t="s">
        <v>48</v>
      </c>
      <c r="J17" s="5" t="s">
        <v>49</v>
      </c>
      <c r="K17" s="5" t="s">
        <v>50</v>
      </c>
    </row>
    <row r="18" spans="1:11" ht="29.25" customHeight="1">
      <c r="A18" s="33"/>
      <c r="B18" s="32" t="s">
        <v>51</v>
      </c>
      <c r="C18" s="32" t="s">
        <v>52</v>
      </c>
      <c r="D18" s="35" t="s">
        <v>127</v>
      </c>
      <c r="E18" s="36"/>
      <c r="F18" s="20" t="s">
        <v>128</v>
      </c>
      <c r="G18" s="20" t="s">
        <v>90</v>
      </c>
      <c r="H18" s="20" t="s">
        <v>62</v>
      </c>
      <c r="I18" s="13" t="s">
        <v>90</v>
      </c>
      <c r="J18" s="17" t="s">
        <v>129</v>
      </c>
      <c r="K18" s="17" t="s">
        <v>32</v>
      </c>
    </row>
    <row r="19" spans="1:11" ht="35.25" customHeight="1">
      <c r="A19" s="33"/>
      <c r="B19" s="33"/>
      <c r="C19" s="33"/>
      <c r="D19" s="35" t="s">
        <v>130</v>
      </c>
      <c r="E19" s="36"/>
      <c r="F19" s="20" t="s">
        <v>131</v>
      </c>
      <c r="G19" s="20" t="s">
        <v>90</v>
      </c>
      <c r="H19" s="20" t="s">
        <v>132</v>
      </c>
      <c r="I19" s="13" t="s">
        <v>133</v>
      </c>
      <c r="J19" s="17" t="s">
        <v>134</v>
      </c>
      <c r="K19" s="17" t="s">
        <v>135</v>
      </c>
    </row>
    <row r="20" spans="1:11" ht="49.5" customHeight="1">
      <c r="A20" s="33"/>
      <c r="B20" s="33"/>
      <c r="C20" s="33"/>
      <c r="D20" s="35" t="s">
        <v>136</v>
      </c>
      <c r="E20" s="36"/>
      <c r="F20" s="20" t="s">
        <v>137</v>
      </c>
      <c r="G20" s="20" t="s">
        <v>90</v>
      </c>
      <c r="H20" s="20" t="s">
        <v>138</v>
      </c>
      <c r="I20" s="13" t="s">
        <v>139</v>
      </c>
      <c r="J20" s="17" t="s">
        <v>140</v>
      </c>
      <c r="K20" s="17" t="s">
        <v>141</v>
      </c>
    </row>
    <row r="21" spans="1:11" ht="32.25" customHeight="1">
      <c r="A21" s="33"/>
      <c r="B21" s="33"/>
      <c r="C21" s="33"/>
      <c r="D21" s="35" t="s">
        <v>142</v>
      </c>
      <c r="E21" s="36"/>
      <c r="F21" s="20" t="s">
        <v>143</v>
      </c>
      <c r="G21" s="20" t="s">
        <v>90</v>
      </c>
      <c r="H21" s="20" t="s">
        <v>144</v>
      </c>
      <c r="I21" s="13" t="s">
        <v>90</v>
      </c>
      <c r="J21" s="17" t="s">
        <v>145</v>
      </c>
      <c r="K21" s="17" t="s">
        <v>32</v>
      </c>
    </row>
    <row r="22" spans="1:11" ht="25.5" customHeight="1">
      <c r="A22" s="33"/>
      <c r="B22" s="33"/>
      <c r="C22" s="33"/>
      <c r="D22" s="35" t="s">
        <v>146</v>
      </c>
      <c r="E22" s="36"/>
      <c r="F22" s="20" t="s">
        <v>147</v>
      </c>
      <c r="G22" s="20" t="s">
        <v>90</v>
      </c>
      <c r="H22" s="20" t="s">
        <v>148</v>
      </c>
      <c r="I22" s="13" t="s">
        <v>90</v>
      </c>
      <c r="J22" s="17" t="s">
        <v>149</v>
      </c>
      <c r="K22" s="17" t="s">
        <v>32</v>
      </c>
    </row>
    <row r="23" spans="1:11" ht="46.5" customHeight="1">
      <c r="A23" s="33"/>
      <c r="B23" s="33"/>
      <c r="C23" s="33"/>
      <c r="D23" s="35" t="s">
        <v>150</v>
      </c>
      <c r="E23" s="36"/>
      <c r="F23" s="20" t="s">
        <v>151</v>
      </c>
      <c r="G23" s="20" t="s">
        <v>90</v>
      </c>
      <c r="H23" s="20" t="s">
        <v>152</v>
      </c>
      <c r="I23" s="13" t="s">
        <v>90</v>
      </c>
      <c r="J23" s="17" t="s">
        <v>153</v>
      </c>
      <c r="K23" s="17" t="s">
        <v>141</v>
      </c>
    </row>
    <row r="24" spans="1:11" ht="49.5" customHeight="1">
      <c r="A24" s="33"/>
      <c r="B24" s="33"/>
      <c r="C24" s="33"/>
      <c r="D24" s="35" t="s">
        <v>154</v>
      </c>
      <c r="E24" s="36"/>
      <c r="F24" s="20" t="s">
        <v>155</v>
      </c>
      <c r="G24" s="20" t="s">
        <v>90</v>
      </c>
      <c r="H24" s="20" t="s">
        <v>156</v>
      </c>
      <c r="I24" s="13" t="s">
        <v>90</v>
      </c>
      <c r="J24" s="17" t="s">
        <v>157</v>
      </c>
      <c r="K24" s="17" t="s">
        <v>141</v>
      </c>
    </row>
    <row r="25" spans="1:11" ht="45.75" customHeight="1">
      <c r="A25" s="33"/>
      <c r="B25" s="33"/>
      <c r="C25" s="34"/>
      <c r="D25" s="35" t="s">
        <v>158</v>
      </c>
      <c r="E25" s="36"/>
      <c r="F25" s="20" t="s">
        <v>159</v>
      </c>
      <c r="G25" s="20" t="s">
        <v>90</v>
      </c>
      <c r="H25" s="20" t="s">
        <v>160</v>
      </c>
      <c r="I25" s="13" t="s">
        <v>90</v>
      </c>
      <c r="J25" s="17" t="s">
        <v>161</v>
      </c>
      <c r="K25" s="17" t="s">
        <v>141</v>
      </c>
    </row>
    <row r="26" spans="1:11" ht="49.5" customHeight="1">
      <c r="A26" s="33"/>
      <c r="B26" s="33"/>
      <c r="C26" s="32" t="s">
        <v>76</v>
      </c>
      <c r="D26" s="35" t="s">
        <v>162</v>
      </c>
      <c r="E26" s="36"/>
      <c r="F26" s="21" t="s">
        <v>84</v>
      </c>
      <c r="G26" s="21" t="s">
        <v>163</v>
      </c>
      <c r="H26" s="21" t="s">
        <v>85</v>
      </c>
      <c r="I26" s="13" t="s">
        <v>163</v>
      </c>
      <c r="J26" s="17" t="s">
        <v>164</v>
      </c>
      <c r="K26" s="17" t="s">
        <v>32</v>
      </c>
    </row>
    <row r="27" spans="1:11" ht="29.25" customHeight="1">
      <c r="A27" s="33"/>
      <c r="B27" s="33"/>
      <c r="C27" s="34"/>
      <c r="D27" s="35" t="s">
        <v>165</v>
      </c>
      <c r="E27" s="36"/>
      <c r="F27" s="20" t="s">
        <v>84</v>
      </c>
      <c r="G27" s="20" t="s">
        <v>163</v>
      </c>
      <c r="H27" s="20" t="s">
        <v>85</v>
      </c>
      <c r="I27" s="13" t="s">
        <v>163</v>
      </c>
      <c r="J27" s="17" t="s">
        <v>166</v>
      </c>
      <c r="K27" s="17" t="s">
        <v>32</v>
      </c>
    </row>
    <row r="28" spans="1:11" ht="30" customHeight="1">
      <c r="A28" s="33"/>
      <c r="B28" s="33"/>
      <c r="C28" s="20" t="s">
        <v>82</v>
      </c>
      <c r="D28" s="35" t="s">
        <v>167</v>
      </c>
      <c r="E28" s="36"/>
      <c r="F28" s="21" t="s">
        <v>84</v>
      </c>
      <c r="G28" s="21" t="s">
        <v>79</v>
      </c>
      <c r="H28" s="21" t="s">
        <v>85</v>
      </c>
      <c r="I28" s="13" t="s">
        <v>79</v>
      </c>
      <c r="J28" s="17" t="s">
        <v>168</v>
      </c>
      <c r="K28" s="17" t="s">
        <v>32</v>
      </c>
    </row>
    <row r="29" spans="1:11" ht="36.75" customHeight="1">
      <c r="A29" s="33"/>
      <c r="B29" s="33"/>
      <c r="C29" s="32" t="s">
        <v>87</v>
      </c>
      <c r="D29" s="35" t="s">
        <v>169</v>
      </c>
      <c r="E29" s="36"/>
      <c r="F29" s="21" t="s">
        <v>170</v>
      </c>
      <c r="G29" s="21" t="s">
        <v>171</v>
      </c>
      <c r="H29" s="21" t="s">
        <v>172</v>
      </c>
      <c r="I29" s="13" t="s">
        <v>171</v>
      </c>
      <c r="J29" s="17" t="s">
        <v>173</v>
      </c>
      <c r="K29" s="17" t="s">
        <v>32</v>
      </c>
    </row>
    <row r="30" spans="1:11" ht="50.25" customHeight="1">
      <c r="A30" s="33"/>
      <c r="B30" s="33"/>
      <c r="C30" s="33"/>
      <c r="D30" s="35" t="s">
        <v>174</v>
      </c>
      <c r="E30" s="36"/>
      <c r="F30" s="20" t="s">
        <v>175</v>
      </c>
      <c r="G30" s="20" t="s">
        <v>176</v>
      </c>
      <c r="H30" s="20" t="s">
        <v>177</v>
      </c>
      <c r="I30" s="13" t="s">
        <v>178</v>
      </c>
      <c r="J30" s="17" t="s">
        <v>179</v>
      </c>
      <c r="K30" s="17" t="s">
        <v>141</v>
      </c>
    </row>
    <row r="31" spans="1:11" ht="37.5" customHeight="1">
      <c r="A31" s="33"/>
      <c r="B31" s="34"/>
      <c r="C31" s="34"/>
      <c r="D31" s="35" t="s">
        <v>180</v>
      </c>
      <c r="E31" s="36"/>
      <c r="F31" s="20" t="s">
        <v>181</v>
      </c>
      <c r="G31" s="20" t="s">
        <v>176</v>
      </c>
      <c r="H31" s="20" t="s">
        <v>182</v>
      </c>
      <c r="I31" s="13" t="s">
        <v>176</v>
      </c>
      <c r="J31" s="17" t="s">
        <v>183</v>
      </c>
      <c r="K31" s="17" t="s">
        <v>32</v>
      </c>
    </row>
    <row r="32" spans="1:11" ht="53.25" customHeight="1">
      <c r="A32" s="33"/>
      <c r="B32" s="32" t="s">
        <v>104</v>
      </c>
      <c r="C32" s="32" t="s">
        <v>105</v>
      </c>
      <c r="D32" s="35" t="s">
        <v>184</v>
      </c>
      <c r="E32" s="36"/>
      <c r="F32" s="20" t="s">
        <v>185</v>
      </c>
      <c r="G32" s="20" t="s">
        <v>108</v>
      </c>
      <c r="H32" s="20" t="s">
        <v>186</v>
      </c>
      <c r="I32" s="13" t="s">
        <v>108</v>
      </c>
      <c r="J32" s="17" t="s">
        <v>187</v>
      </c>
      <c r="K32" s="17" t="s">
        <v>141</v>
      </c>
    </row>
    <row r="33" spans="1:12" ht="50.25" customHeight="1">
      <c r="A33" s="33"/>
      <c r="B33" s="34"/>
      <c r="C33" s="34"/>
      <c r="D33" s="35" t="s">
        <v>188</v>
      </c>
      <c r="E33" s="36"/>
      <c r="F33" s="20" t="s">
        <v>189</v>
      </c>
      <c r="G33" s="20" t="s">
        <v>108</v>
      </c>
      <c r="H33" s="20" t="s">
        <v>190</v>
      </c>
      <c r="I33" s="13" t="s">
        <v>108</v>
      </c>
      <c r="J33" s="17" t="s">
        <v>191</v>
      </c>
      <c r="K33" s="17" t="s">
        <v>141</v>
      </c>
    </row>
    <row r="34" spans="1:12" ht="27" customHeight="1">
      <c r="A34" s="34"/>
      <c r="B34" s="20" t="s">
        <v>116</v>
      </c>
      <c r="C34" s="20" t="s">
        <v>117</v>
      </c>
      <c r="D34" s="35" t="s">
        <v>192</v>
      </c>
      <c r="E34" s="36"/>
      <c r="F34" s="20" t="s">
        <v>119</v>
      </c>
      <c r="G34" s="20" t="s">
        <v>79</v>
      </c>
      <c r="H34" s="20" t="s">
        <v>193</v>
      </c>
      <c r="I34" s="13" t="s">
        <v>79</v>
      </c>
      <c r="J34" s="17" t="s">
        <v>194</v>
      </c>
      <c r="K34" s="17" t="s">
        <v>32</v>
      </c>
    </row>
    <row r="35" spans="1:12" s="7" customFormat="1" ht="42" customHeight="1">
      <c r="A35" s="6"/>
      <c r="B35" s="2"/>
      <c r="C35" s="2"/>
      <c r="D35" s="2"/>
      <c r="E35" s="2"/>
      <c r="F35" s="2"/>
      <c r="G35" s="2"/>
      <c r="H35" s="2"/>
      <c r="I35" s="2"/>
      <c r="J35" s="2"/>
      <c r="K35" s="2"/>
      <c r="L35" s="22"/>
    </row>
    <row r="36" spans="1:12" s="7" customFormat="1" ht="42" customHeight="1">
      <c r="A36" s="6"/>
      <c r="B36" s="2"/>
      <c r="C36" s="2"/>
      <c r="D36" s="2"/>
      <c r="E36" s="2"/>
      <c r="F36" s="2"/>
      <c r="G36" s="2"/>
      <c r="H36" s="2"/>
      <c r="I36" s="2"/>
      <c r="J36" s="2"/>
      <c r="K36" s="2"/>
      <c r="L36" s="22"/>
    </row>
    <row r="37" spans="1:12" s="7" customFormat="1" ht="42" customHeight="1">
      <c r="A37" s="6"/>
      <c r="B37" s="2"/>
      <c r="C37" s="2"/>
      <c r="D37" s="2"/>
      <c r="E37" s="2"/>
      <c r="F37" s="2"/>
      <c r="G37" s="2"/>
      <c r="H37" s="2"/>
      <c r="I37" s="2"/>
      <c r="J37" s="2"/>
      <c r="K37" s="2"/>
      <c r="L37" s="22"/>
    </row>
    <row r="38" spans="1:12" s="7" customFormat="1" ht="42" customHeight="1">
      <c r="A38" s="6"/>
      <c r="B38" s="2"/>
      <c r="C38" s="2"/>
      <c r="D38" s="2"/>
      <c r="E38" s="2"/>
      <c r="F38" s="2"/>
      <c r="G38" s="2"/>
      <c r="H38" s="2"/>
      <c r="I38" s="2"/>
      <c r="J38" s="2"/>
      <c r="K38" s="2"/>
      <c r="L38" s="22"/>
    </row>
    <row r="39" spans="1:12" s="7" customFormat="1" ht="42" customHeight="1">
      <c r="A39" s="6"/>
      <c r="B39" s="2"/>
      <c r="C39" s="2"/>
      <c r="D39" s="2"/>
      <c r="E39" s="2"/>
      <c r="F39" s="2"/>
      <c r="G39" s="2"/>
      <c r="H39" s="2"/>
      <c r="I39" s="2"/>
      <c r="J39" s="2"/>
      <c r="K39" s="2"/>
      <c r="L39" s="22"/>
    </row>
    <row r="40" spans="1:12" s="7" customFormat="1" ht="42" customHeight="1">
      <c r="A40" s="6"/>
      <c r="B40" s="2"/>
      <c r="C40" s="2"/>
      <c r="D40" s="2"/>
      <c r="E40" s="2"/>
      <c r="F40" s="2"/>
      <c r="G40" s="2"/>
      <c r="H40" s="2"/>
      <c r="I40" s="2"/>
      <c r="J40" s="2"/>
      <c r="K40" s="2"/>
      <c r="L40" s="22"/>
    </row>
    <row r="41" spans="1:12" s="7" customFormat="1" ht="42" customHeight="1">
      <c r="A41" s="6"/>
      <c r="B41" s="2"/>
      <c r="C41" s="2"/>
      <c r="D41" s="2"/>
      <c r="E41" s="2"/>
      <c r="F41" s="2"/>
      <c r="G41" s="2"/>
      <c r="H41" s="2"/>
      <c r="I41" s="2"/>
      <c r="J41" s="2"/>
      <c r="K41" s="2"/>
      <c r="L41" s="22"/>
    </row>
    <row r="42" spans="1:12" s="7" customFormat="1" ht="42" customHeight="1">
      <c r="A42" s="6"/>
      <c r="B42" s="2"/>
      <c r="C42" s="2"/>
      <c r="D42" s="2"/>
      <c r="E42" s="2"/>
      <c r="F42" s="2"/>
      <c r="G42" s="2"/>
      <c r="H42" s="2"/>
      <c r="I42" s="2"/>
      <c r="J42" s="2"/>
      <c r="K42" s="2"/>
      <c r="L42" s="22"/>
    </row>
  </sheetData>
  <mergeCells count="66">
    <mergeCell ref="A1:K1"/>
    <mergeCell ref="A2:B2"/>
    <mergeCell ref="C2:E2"/>
    <mergeCell ref="G2:K2"/>
    <mergeCell ref="A3:B3"/>
    <mergeCell ref="C3:E3"/>
    <mergeCell ref="G3:K3"/>
    <mergeCell ref="E8:F8"/>
    <mergeCell ref="J8:K8"/>
    <mergeCell ref="E9:F9"/>
    <mergeCell ref="J9:K9"/>
    <mergeCell ref="E6:F6"/>
    <mergeCell ref="J6:K6"/>
    <mergeCell ref="E10:F10"/>
    <mergeCell ref="J10:K10"/>
    <mergeCell ref="A11:B11"/>
    <mergeCell ref="C11:D11"/>
    <mergeCell ref="E11:F11"/>
    <mergeCell ref="G11:K11"/>
    <mergeCell ref="A4:B10"/>
    <mergeCell ref="C4:D4"/>
    <mergeCell ref="E4:F4"/>
    <mergeCell ref="J4:K4"/>
    <mergeCell ref="C5:D5"/>
    <mergeCell ref="E5:F5"/>
    <mergeCell ref="J5:K5"/>
    <mergeCell ref="C6:C7"/>
    <mergeCell ref="E7:F7"/>
    <mergeCell ref="J7:K7"/>
    <mergeCell ref="D24:E24"/>
    <mergeCell ref="D25:E25"/>
    <mergeCell ref="A12:B12"/>
    <mergeCell ref="C12:K12"/>
    <mergeCell ref="A13:B13"/>
    <mergeCell ref="C13:E13"/>
    <mergeCell ref="G13:K13"/>
    <mergeCell ref="A14:B14"/>
    <mergeCell ref="C14:K14"/>
    <mergeCell ref="D19:E19"/>
    <mergeCell ref="D20:E20"/>
    <mergeCell ref="D21:E21"/>
    <mergeCell ref="D22:E22"/>
    <mergeCell ref="D23:E23"/>
    <mergeCell ref="B32:B33"/>
    <mergeCell ref="C32:C33"/>
    <mergeCell ref="D32:E32"/>
    <mergeCell ref="D33:E33"/>
    <mergeCell ref="A15:B15"/>
    <mergeCell ref="C15:K15"/>
    <mergeCell ref="A16:C16"/>
    <mergeCell ref="D16:E16"/>
    <mergeCell ref="G16:K16"/>
    <mergeCell ref="A17:A34"/>
    <mergeCell ref="D17:E17"/>
    <mergeCell ref="B18:B31"/>
    <mergeCell ref="C18:C25"/>
    <mergeCell ref="D18:E18"/>
    <mergeCell ref="C29:C31"/>
    <mergeCell ref="D29:E29"/>
    <mergeCell ref="D34:E34"/>
    <mergeCell ref="C26:C27"/>
    <mergeCell ref="D26:E26"/>
    <mergeCell ref="D27:E27"/>
    <mergeCell ref="D28:E28"/>
    <mergeCell ref="D30:E30"/>
    <mergeCell ref="D31:E31"/>
  </mergeCells>
  <phoneticPr fontId="22" type="noConversion"/>
  <pageMargins left="0.94" right="0.16" top="0.55000000000000004" bottom="1" header="0.24" footer="0.67"/>
  <pageSetup scale="65" orientation="portrait" horizontalDpi="300" verticalDpi="300" r:id="rId1"/>
</worksheet>
</file>

<file path=xl/worksheets/sheet3.xml><?xml version="1.0" encoding="utf-8"?>
<worksheet xmlns="http://schemas.openxmlformats.org/spreadsheetml/2006/main" xmlns:r="http://schemas.openxmlformats.org/officeDocument/2006/relationships">
  <dimension ref="A1:X31"/>
  <sheetViews>
    <sheetView workbookViewId="0">
      <selection activeCell="L14" sqref="L14"/>
    </sheetView>
  </sheetViews>
  <sheetFormatPr defaultColWidth="9.5703125" defaultRowHeight="12.6" customHeight="1"/>
  <cols>
    <col min="1" max="1" width="6.85546875" style="1" customWidth="1"/>
    <col min="2" max="2" width="15" style="2" customWidth="1"/>
    <col min="3" max="3" width="17.5703125" style="2" customWidth="1"/>
    <col min="4" max="4" width="14" style="2" customWidth="1"/>
    <col min="5" max="5" width="11.85546875" style="2" customWidth="1"/>
    <col min="6" max="6" width="15.42578125" style="2" customWidth="1"/>
    <col min="7" max="7" width="10.42578125" style="2" customWidth="1"/>
    <col min="8" max="8" width="11.28515625" style="2" customWidth="1"/>
    <col min="9" max="9" width="10.42578125" style="2" customWidth="1"/>
    <col min="10" max="10" width="15.5703125" style="2" customWidth="1"/>
    <col min="11" max="11" width="19.7109375" style="2" customWidth="1"/>
    <col min="12" max="12" width="16.28515625" style="23" customWidth="1"/>
  </cols>
  <sheetData>
    <row r="1" spans="1:24" ht="33" customHeight="1">
      <c r="A1" s="93" t="s">
        <v>0</v>
      </c>
      <c r="B1" s="94"/>
      <c r="C1" s="94"/>
      <c r="D1" s="94"/>
      <c r="E1" s="94"/>
      <c r="F1" s="94"/>
      <c r="G1" s="94"/>
      <c r="H1" s="94"/>
      <c r="I1" s="94"/>
      <c r="J1" s="94"/>
      <c r="K1" s="95"/>
      <c r="L1" s="24"/>
      <c r="M1" s="3"/>
      <c r="N1" s="3"/>
      <c r="O1" s="3"/>
      <c r="P1" s="3"/>
      <c r="Q1" s="3"/>
      <c r="R1" s="3"/>
      <c r="S1" s="3"/>
      <c r="T1" s="3"/>
      <c r="U1" s="3"/>
      <c r="V1" s="3"/>
      <c r="W1" s="3"/>
      <c r="X1" s="3"/>
    </row>
    <row r="2" spans="1:24" ht="21.95" customHeight="1">
      <c r="A2" s="37" t="s">
        <v>1</v>
      </c>
      <c r="B2" s="38"/>
      <c r="C2" s="96" t="s">
        <v>195</v>
      </c>
      <c r="D2" s="97"/>
      <c r="E2" s="98"/>
      <c r="F2" s="10" t="s">
        <v>3</v>
      </c>
      <c r="G2" s="37" t="s">
        <v>196</v>
      </c>
      <c r="H2" s="42"/>
      <c r="I2" s="42"/>
      <c r="J2" s="42"/>
      <c r="K2" s="38"/>
      <c r="L2" s="25"/>
      <c r="M2" s="12"/>
      <c r="N2" s="12"/>
      <c r="O2" s="12"/>
      <c r="P2" s="12"/>
      <c r="Q2" s="12"/>
      <c r="R2" s="12"/>
      <c r="S2" s="12"/>
      <c r="T2" s="3"/>
      <c r="U2" s="3"/>
      <c r="V2" s="3"/>
      <c r="W2" s="3"/>
      <c r="X2" s="3"/>
    </row>
    <row r="3" spans="1:24" ht="21.95" customHeight="1">
      <c r="A3" s="37" t="s">
        <v>5</v>
      </c>
      <c r="B3" s="38"/>
      <c r="C3" s="37" t="s">
        <v>6</v>
      </c>
      <c r="D3" s="42"/>
      <c r="E3" s="38"/>
      <c r="F3" s="10" t="s">
        <v>7</v>
      </c>
      <c r="G3" s="37" t="s">
        <v>8</v>
      </c>
      <c r="H3" s="42"/>
      <c r="I3" s="42"/>
      <c r="J3" s="42"/>
      <c r="K3" s="38"/>
      <c r="L3" s="25"/>
      <c r="M3" s="12"/>
      <c r="N3" s="12"/>
      <c r="O3" s="12"/>
      <c r="P3" s="12"/>
      <c r="Q3" s="12"/>
      <c r="R3" s="12"/>
      <c r="S3" s="12"/>
      <c r="T3" s="3"/>
      <c r="U3" s="3"/>
      <c r="V3" s="3"/>
      <c r="W3" s="3"/>
      <c r="X3" s="3"/>
    </row>
    <row r="4" spans="1:24" ht="21.95" customHeight="1">
      <c r="A4" s="66" t="s">
        <v>9</v>
      </c>
      <c r="B4" s="67"/>
      <c r="C4" s="83" t="s">
        <v>10</v>
      </c>
      <c r="D4" s="84"/>
      <c r="E4" s="83" t="s">
        <v>11</v>
      </c>
      <c r="F4" s="84"/>
      <c r="G4" s="5" t="s">
        <v>12</v>
      </c>
      <c r="H4" s="5" t="s">
        <v>13</v>
      </c>
      <c r="I4" s="5" t="s">
        <v>14</v>
      </c>
      <c r="J4" s="83" t="s">
        <v>15</v>
      </c>
      <c r="K4" s="84"/>
      <c r="L4" s="25"/>
      <c r="M4" s="12"/>
      <c r="N4" s="12"/>
      <c r="O4" s="12"/>
      <c r="P4" s="12"/>
      <c r="Q4" s="12"/>
      <c r="R4" s="12"/>
      <c r="S4" s="12"/>
      <c r="T4" s="3"/>
      <c r="U4" s="3"/>
      <c r="V4" s="3"/>
      <c r="W4" s="3"/>
      <c r="X4" s="3"/>
    </row>
    <row r="5" spans="1:24" ht="21.95" customHeight="1">
      <c r="A5" s="68"/>
      <c r="B5" s="69"/>
      <c r="C5" s="91" t="s">
        <v>16</v>
      </c>
      <c r="D5" s="92"/>
      <c r="E5" s="37">
        <f>E6+E7+E8+E9+E10</f>
        <v>99</v>
      </c>
      <c r="F5" s="38"/>
      <c r="G5" s="10">
        <f>G6+G7+G8+G9+G10</f>
        <v>0</v>
      </c>
      <c r="H5" s="13">
        <f>H6+H7+H8+H9+H10</f>
        <v>99</v>
      </c>
      <c r="I5" s="13">
        <f>I6+I7+I8+I9+I10</f>
        <v>96.58</v>
      </c>
      <c r="J5" s="61">
        <f>I5/H5</f>
        <v>0.97555555555555551</v>
      </c>
      <c r="K5" s="62"/>
    </row>
    <row r="6" spans="1:24" ht="21.95" customHeight="1">
      <c r="A6" s="68"/>
      <c r="B6" s="69"/>
      <c r="C6" s="74" t="s">
        <v>17</v>
      </c>
      <c r="D6" s="15" t="s">
        <v>18</v>
      </c>
      <c r="E6" s="37" t="s">
        <v>19</v>
      </c>
      <c r="F6" s="38"/>
      <c r="G6" s="10" t="s">
        <v>19</v>
      </c>
      <c r="H6" s="13" t="s">
        <v>19</v>
      </c>
      <c r="I6" s="13" t="s">
        <v>19</v>
      </c>
      <c r="J6" s="37" t="s">
        <v>20</v>
      </c>
      <c r="K6" s="38"/>
    </row>
    <row r="7" spans="1:24" ht="21.95" customHeight="1">
      <c r="A7" s="68"/>
      <c r="B7" s="69"/>
      <c r="C7" s="75"/>
      <c r="D7" s="15" t="s">
        <v>21</v>
      </c>
      <c r="E7" s="37" t="s">
        <v>197</v>
      </c>
      <c r="F7" s="38"/>
      <c r="G7" s="10" t="s">
        <v>19</v>
      </c>
      <c r="H7" s="13" t="s">
        <v>197</v>
      </c>
      <c r="I7" s="13" t="s">
        <v>198</v>
      </c>
      <c r="J7" s="37" t="s">
        <v>199</v>
      </c>
      <c r="K7" s="38"/>
    </row>
    <row r="8" spans="1:24" ht="21.95" customHeight="1">
      <c r="A8" s="68"/>
      <c r="B8" s="69"/>
      <c r="C8" s="10" t="s">
        <v>25</v>
      </c>
      <c r="D8" s="16" t="s">
        <v>26</v>
      </c>
      <c r="E8" s="37" t="s">
        <v>19</v>
      </c>
      <c r="F8" s="38"/>
      <c r="G8" s="10" t="s">
        <v>19</v>
      </c>
      <c r="H8" s="13" t="s">
        <v>19</v>
      </c>
      <c r="I8" s="13" t="s">
        <v>19</v>
      </c>
      <c r="J8" s="37" t="s">
        <v>20</v>
      </c>
      <c r="K8" s="38"/>
    </row>
    <row r="9" spans="1:24" ht="21.95" customHeight="1">
      <c r="A9" s="68"/>
      <c r="B9" s="69"/>
      <c r="C9" s="10" t="s">
        <v>27</v>
      </c>
      <c r="D9" s="16" t="s">
        <v>26</v>
      </c>
      <c r="E9" s="37" t="s">
        <v>19</v>
      </c>
      <c r="F9" s="38"/>
      <c r="G9" s="10" t="s">
        <v>19</v>
      </c>
      <c r="H9" s="13" t="s">
        <v>19</v>
      </c>
      <c r="I9" s="13" t="s">
        <v>19</v>
      </c>
      <c r="J9" s="37" t="s">
        <v>20</v>
      </c>
      <c r="K9" s="38"/>
    </row>
    <row r="10" spans="1:24" ht="21.95" customHeight="1">
      <c r="A10" s="70"/>
      <c r="B10" s="71"/>
      <c r="C10" s="14" t="s">
        <v>28</v>
      </c>
      <c r="D10" s="16" t="s">
        <v>26</v>
      </c>
      <c r="E10" s="37" t="s">
        <v>19</v>
      </c>
      <c r="F10" s="38"/>
      <c r="G10" s="10" t="s">
        <v>19</v>
      </c>
      <c r="H10" s="13" t="s">
        <v>19</v>
      </c>
      <c r="I10" s="13" t="s">
        <v>19</v>
      </c>
      <c r="J10" s="37" t="s">
        <v>20</v>
      </c>
      <c r="K10" s="38"/>
    </row>
    <row r="11" spans="1:24" ht="30" customHeight="1">
      <c r="A11" s="50" t="s">
        <v>30</v>
      </c>
      <c r="B11" s="51"/>
      <c r="C11" s="61">
        <f>(G5-G10)/(E5-E10)</f>
        <v>0</v>
      </c>
      <c r="D11" s="62"/>
      <c r="E11" s="37" t="s">
        <v>31</v>
      </c>
      <c r="F11" s="38"/>
      <c r="G11" s="63" t="s">
        <v>32</v>
      </c>
      <c r="H11" s="64"/>
      <c r="I11" s="64"/>
      <c r="J11" s="64"/>
      <c r="K11" s="65"/>
    </row>
    <row r="12" spans="1:24" ht="171.75" customHeight="1">
      <c r="A12" s="50" t="s">
        <v>33</v>
      </c>
      <c r="B12" s="51"/>
      <c r="C12" s="52" t="s">
        <v>226</v>
      </c>
      <c r="D12" s="53"/>
      <c r="E12" s="53"/>
      <c r="F12" s="53"/>
      <c r="G12" s="53"/>
      <c r="H12" s="53"/>
      <c r="I12" s="53"/>
      <c r="J12" s="53"/>
      <c r="K12" s="54"/>
      <c r="L12" s="25"/>
      <c r="N12" s="3"/>
      <c r="O12" s="3"/>
      <c r="P12" s="3"/>
      <c r="Q12" s="3"/>
      <c r="R12" s="3"/>
      <c r="S12" s="3"/>
      <c r="T12" s="3"/>
      <c r="U12" s="3"/>
      <c r="V12" s="3"/>
      <c r="W12" s="3"/>
      <c r="X12" s="3"/>
    </row>
    <row r="13" spans="1:24" ht="27.95" customHeight="1">
      <c r="A13" s="50" t="s">
        <v>34</v>
      </c>
      <c r="B13" s="51"/>
      <c r="C13" s="55">
        <v>44562</v>
      </c>
      <c r="D13" s="56"/>
      <c r="E13" s="57"/>
      <c r="F13" s="13" t="s">
        <v>35</v>
      </c>
      <c r="G13" s="58">
        <v>44926</v>
      </c>
      <c r="H13" s="59"/>
      <c r="I13" s="59"/>
      <c r="J13" s="59"/>
      <c r="K13" s="60"/>
      <c r="L13" s="24"/>
      <c r="M13" s="3"/>
      <c r="N13" s="3"/>
      <c r="O13" s="3"/>
      <c r="P13" s="3"/>
      <c r="Q13" s="3"/>
      <c r="R13" s="3"/>
      <c r="S13" s="3"/>
      <c r="T13" s="3"/>
      <c r="U13" s="3"/>
      <c r="V13" s="3"/>
      <c r="W13" s="3"/>
      <c r="X13" s="3"/>
    </row>
    <row r="14" spans="1:24" ht="57.75" customHeight="1">
      <c r="A14" s="50" t="s">
        <v>36</v>
      </c>
      <c r="B14" s="51"/>
      <c r="C14" s="39" t="s">
        <v>230</v>
      </c>
      <c r="D14" s="40"/>
      <c r="E14" s="40"/>
      <c r="F14" s="40"/>
      <c r="G14" s="40"/>
      <c r="H14" s="40"/>
      <c r="I14" s="40"/>
      <c r="J14" s="40"/>
      <c r="K14" s="41"/>
      <c r="L14" s="25"/>
      <c r="M14" s="3"/>
      <c r="N14" s="3"/>
      <c r="O14" s="3"/>
      <c r="P14" s="3"/>
      <c r="Q14" s="3"/>
      <c r="R14" s="3"/>
      <c r="S14" s="3"/>
      <c r="T14" s="3"/>
      <c r="U14" s="3"/>
      <c r="V14" s="3"/>
      <c r="W14" s="3"/>
      <c r="X14" s="3"/>
    </row>
    <row r="15" spans="1:24" ht="36" customHeight="1">
      <c r="A15" s="37" t="s">
        <v>37</v>
      </c>
      <c r="B15" s="38"/>
      <c r="C15" s="39" t="s">
        <v>200</v>
      </c>
      <c r="D15" s="40"/>
      <c r="E15" s="40"/>
      <c r="F15" s="40"/>
      <c r="G15" s="40"/>
      <c r="H15" s="40"/>
      <c r="I15" s="40"/>
      <c r="J15" s="40"/>
      <c r="K15" s="41"/>
      <c r="L15" s="24"/>
      <c r="M15" s="3"/>
      <c r="N15" s="3"/>
      <c r="O15" s="3"/>
      <c r="P15" s="3"/>
      <c r="Q15" s="3"/>
      <c r="R15" s="3"/>
      <c r="S15" s="3"/>
      <c r="T15" s="3"/>
      <c r="U15" s="3"/>
      <c r="V15" s="3"/>
      <c r="W15" s="3"/>
      <c r="X15" s="3"/>
    </row>
    <row r="16" spans="1:24" ht="27.95" customHeight="1">
      <c r="A16" s="80" t="s">
        <v>39</v>
      </c>
      <c r="B16" s="81"/>
      <c r="C16" s="82"/>
      <c r="D16" s="43">
        <v>97.76</v>
      </c>
      <c r="E16" s="44"/>
      <c r="F16" s="19" t="s">
        <v>40</v>
      </c>
      <c r="G16" s="45">
        <f>IF(J5*10&gt;10,10,J5*10)</f>
        <v>9.7555555555555546</v>
      </c>
      <c r="H16" s="46"/>
      <c r="I16" s="46"/>
      <c r="J16" s="46"/>
      <c r="K16" s="47"/>
      <c r="L16" s="24"/>
      <c r="M16" s="3"/>
      <c r="N16" s="3"/>
      <c r="O16" s="3"/>
      <c r="P16" s="3"/>
      <c r="Q16" s="3"/>
      <c r="R16" s="3"/>
      <c r="S16" s="3"/>
      <c r="T16" s="3"/>
      <c r="U16" s="3"/>
      <c r="V16" s="3"/>
      <c r="W16" s="3"/>
      <c r="X16" s="3"/>
    </row>
    <row r="17" spans="1:12" ht="28.5" customHeight="1">
      <c r="A17" s="32" t="s">
        <v>41</v>
      </c>
      <c r="B17" s="5" t="s">
        <v>42</v>
      </c>
      <c r="C17" s="5" t="s">
        <v>43</v>
      </c>
      <c r="D17" s="83" t="s">
        <v>44</v>
      </c>
      <c r="E17" s="84"/>
      <c r="F17" s="5" t="s">
        <v>45</v>
      </c>
      <c r="G17" s="5" t="s">
        <v>46</v>
      </c>
      <c r="H17" s="5" t="s">
        <v>47</v>
      </c>
      <c r="I17" s="5" t="s">
        <v>48</v>
      </c>
      <c r="J17" s="5" t="s">
        <v>49</v>
      </c>
      <c r="K17" s="5" t="s">
        <v>50</v>
      </c>
    </row>
    <row r="18" spans="1:12" ht="51" customHeight="1">
      <c r="A18" s="33"/>
      <c r="B18" s="32" t="s">
        <v>51</v>
      </c>
      <c r="C18" s="20" t="s">
        <v>52</v>
      </c>
      <c r="D18" s="35" t="s">
        <v>201</v>
      </c>
      <c r="E18" s="36"/>
      <c r="F18" s="20" t="s">
        <v>202</v>
      </c>
      <c r="G18" s="20" t="s">
        <v>203</v>
      </c>
      <c r="H18" s="20" t="s">
        <v>204</v>
      </c>
      <c r="I18" s="13" t="s">
        <v>203</v>
      </c>
      <c r="J18" s="17" t="s">
        <v>205</v>
      </c>
      <c r="K18" s="17" t="s">
        <v>32</v>
      </c>
    </row>
    <row r="19" spans="1:12" ht="37.5" customHeight="1">
      <c r="A19" s="33"/>
      <c r="B19" s="33"/>
      <c r="C19" s="20" t="s">
        <v>76</v>
      </c>
      <c r="D19" s="35" t="s">
        <v>206</v>
      </c>
      <c r="E19" s="36"/>
      <c r="F19" s="21" t="s">
        <v>84</v>
      </c>
      <c r="G19" s="21" t="s">
        <v>79</v>
      </c>
      <c r="H19" s="21" t="s">
        <v>85</v>
      </c>
      <c r="I19" s="13" t="s">
        <v>79</v>
      </c>
      <c r="J19" s="17" t="s">
        <v>207</v>
      </c>
      <c r="K19" s="17" t="s">
        <v>32</v>
      </c>
    </row>
    <row r="20" spans="1:12" ht="51.95" customHeight="1">
      <c r="A20" s="33"/>
      <c r="B20" s="33"/>
      <c r="C20" s="20" t="s">
        <v>82</v>
      </c>
      <c r="D20" s="35" t="s">
        <v>208</v>
      </c>
      <c r="E20" s="36"/>
      <c r="F20" s="21" t="s">
        <v>209</v>
      </c>
      <c r="G20" s="21" t="s">
        <v>79</v>
      </c>
      <c r="H20" s="21" t="s">
        <v>210</v>
      </c>
      <c r="I20" s="13" t="s">
        <v>79</v>
      </c>
      <c r="J20" s="17" t="s">
        <v>211</v>
      </c>
      <c r="K20" s="17" t="s">
        <v>32</v>
      </c>
    </row>
    <row r="21" spans="1:12" ht="64.5" customHeight="1">
      <c r="A21" s="33"/>
      <c r="B21" s="34"/>
      <c r="C21" s="20" t="s">
        <v>87</v>
      </c>
      <c r="D21" s="35" t="s">
        <v>212</v>
      </c>
      <c r="E21" s="36"/>
      <c r="F21" s="21" t="s">
        <v>213</v>
      </c>
      <c r="G21" s="21" t="s">
        <v>79</v>
      </c>
      <c r="H21" s="21" t="s">
        <v>57</v>
      </c>
      <c r="I21" s="13" t="s">
        <v>79</v>
      </c>
      <c r="J21" s="17" t="s">
        <v>214</v>
      </c>
      <c r="K21" s="17" t="s">
        <v>32</v>
      </c>
    </row>
    <row r="22" spans="1:12" ht="67.5" customHeight="1">
      <c r="A22" s="33"/>
      <c r="B22" s="20" t="s">
        <v>104</v>
      </c>
      <c r="C22" s="20" t="s">
        <v>105</v>
      </c>
      <c r="D22" s="35" t="s">
        <v>215</v>
      </c>
      <c r="E22" s="36"/>
      <c r="F22" s="20" t="s">
        <v>216</v>
      </c>
      <c r="G22" s="20" t="s">
        <v>217</v>
      </c>
      <c r="H22" s="20" t="s">
        <v>203</v>
      </c>
      <c r="I22" s="13" t="s">
        <v>217</v>
      </c>
      <c r="J22" s="17" t="s">
        <v>218</v>
      </c>
      <c r="K22" s="17" t="s">
        <v>32</v>
      </c>
    </row>
    <row r="23" spans="1:12" ht="58.5" customHeight="1">
      <c r="A23" s="34"/>
      <c r="B23" s="20" t="s">
        <v>116</v>
      </c>
      <c r="C23" s="20" t="s">
        <v>117</v>
      </c>
      <c r="D23" s="35" t="s">
        <v>219</v>
      </c>
      <c r="E23" s="36"/>
      <c r="F23" s="20" t="s">
        <v>220</v>
      </c>
      <c r="G23" s="20" t="s">
        <v>79</v>
      </c>
      <c r="H23" s="20" t="s">
        <v>221</v>
      </c>
      <c r="I23" s="13" t="s">
        <v>222</v>
      </c>
      <c r="J23" s="17" t="s">
        <v>223</v>
      </c>
      <c r="K23" s="17" t="s">
        <v>224</v>
      </c>
    </row>
    <row r="24" spans="1:12" s="7" customFormat="1" ht="42" customHeight="1">
      <c r="A24" s="6"/>
      <c r="B24" s="2"/>
      <c r="C24" s="2"/>
      <c r="D24" s="2"/>
      <c r="E24" s="2"/>
      <c r="F24" s="2"/>
      <c r="G24" s="2"/>
      <c r="H24" s="2"/>
      <c r="I24" s="2"/>
      <c r="J24" s="2"/>
      <c r="K24" s="2"/>
      <c r="L24" s="26"/>
    </row>
    <row r="25" spans="1:12" s="7" customFormat="1" ht="42" customHeight="1">
      <c r="A25" s="6"/>
      <c r="B25" s="2"/>
      <c r="C25" s="2"/>
      <c r="D25" s="2"/>
      <c r="E25" s="2"/>
      <c r="F25" s="2"/>
      <c r="G25" s="2"/>
      <c r="H25" s="2"/>
      <c r="I25" s="2"/>
      <c r="J25" s="2"/>
      <c r="K25" s="2"/>
      <c r="L25" s="26"/>
    </row>
    <row r="26" spans="1:12" s="7" customFormat="1" ht="42" customHeight="1">
      <c r="A26" s="6"/>
      <c r="B26" s="2"/>
      <c r="C26" s="2"/>
      <c r="D26" s="2"/>
      <c r="E26" s="2"/>
      <c r="F26" s="2"/>
      <c r="G26" s="2"/>
      <c r="H26" s="2"/>
      <c r="I26" s="2"/>
      <c r="J26" s="2"/>
      <c r="K26" s="2"/>
      <c r="L26" s="26"/>
    </row>
    <row r="27" spans="1:12" s="7" customFormat="1" ht="42" customHeight="1">
      <c r="A27" s="6"/>
      <c r="B27" s="2"/>
      <c r="C27" s="2"/>
      <c r="D27" s="2"/>
      <c r="E27" s="2"/>
      <c r="F27" s="2"/>
      <c r="G27" s="2"/>
      <c r="H27" s="2"/>
      <c r="I27" s="2"/>
      <c r="J27" s="2"/>
      <c r="K27" s="2"/>
      <c r="L27" s="26"/>
    </row>
    <row r="28" spans="1:12" s="7" customFormat="1" ht="42" customHeight="1">
      <c r="A28" s="6"/>
      <c r="B28" s="2"/>
      <c r="C28" s="2"/>
      <c r="D28" s="2"/>
      <c r="E28" s="2"/>
      <c r="F28" s="2"/>
      <c r="G28" s="2"/>
      <c r="H28" s="2"/>
      <c r="I28" s="2"/>
      <c r="J28" s="2"/>
      <c r="K28" s="2"/>
      <c r="L28" s="26"/>
    </row>
    <row r="29" spans="1:12" s="7" customFormat="1" ht="42" customHeight="1">
      <c r="A29" s="6"/>
      <c r="B29" s="2"/>
      <c r="C29" s="2"/>
      <c r="D29" s="2"/>
      <c r="E29" s="2"/>
      <c r="F29" s="2"/>
      <c r="G29" s="2"/>
      <c r="H29" s="2"/>
      <c r="I29" s="2"/>
      <c r="J29" s="2"/>
      <c r="K29" s="2"/>
      <c r="L29" s="26"/>
    </row>
    <row r="30" spans="1:12" s="7" customFormat="1" ht="42" customHeight="1">
      <c r="A30" s="6"/>
      <c r="B30" s="2"/>
      <c r="C30" s="2"/>
      <c r="D30" s="2"/>
      <c r="E30" s="2"/>
      <c r="F30" s="2"/>
      <c r="G30" s="2"/>
      <c r="H30" s="2"/>
      <c r="I30" s="2"/>
      <c r="J30" s="2"/>
      <c r="K30" s="2"/>
      <c r="L30" s="26"/>
    </row>
    <row r="31" spans="1:12" s="7" customFormat="1" ht="42" customHeight="1">
      <c r="A31" s="6"/>
      <c r="B31" s="2"/>
      <c r="C31" s="2"/>
      <c r="D31" s="2"/>
      <c r="E31" s="2"/>
      <c r="F31" s="2"/>
      <c r="G31" s="2"/>
      <c r="H31" s="2"/>
      <c r="I31" s="2"/>
      <c r="J31" s="2"/>
      <c r="K31" s="2"/>
      <c r="L31" s="26"/>
    </row>
  </sheetData>
  <mergeCells count="50">
    <mergeCell ref="E6:F6"/>
    <mergeCell ref="J6:K6"/>
    <mergeCell ref="A1:K1"/>
    <mergeCell ref="A2:B2"/>
    <mergeCell ref="C2:E2"/>
    <mergeCell ref="G2:K2"/>
    <mergeCell ref="A3:B3"/>
    <mergeCell ref="C3:E3"/>
    <mergeCell ref="G3:K3"/>
    <mergeCell ref="E7:F7"/>
    <mergeCell ref="J7:K7"/>
    <mergeCell ref="E8:F8"/>
    <mergeCell ref="J8:K8"/>
    <mergeCell ref="E9:F9"/>
    <mergeCell ref="J9:K9"/>
    <mergeCell ref="A14:B14"/>
    <mergeCell ref="C14:K14"/>
    <mergeCell ref="E10:F10"/>
    <mergeCell ref="J10:K10"/>
    <mergeCell ref="A11:B11"/>
    <mergeCell ref="C11:D11"/>
    <mergeCell ref="E11:F11"/>
    <mergeCell ref="G11:K11"/>
    <mergeCell ref="A4:B10"/>
    <mergeCell ref="C4:D4"/>
    <mergeCell ref="E4:F4"/>
    <mergeCell ref="J4:K4"/>
    <mergeCell ref="C5:D5"/>
    <mergeCell ref="E5:F5"/>
    <mergeCell ref="J5:K5"/>
    <mergeCell ref="C6:C7"/>
    <mergeCell ref="A12:B12"/>
    <mergeCell ref="C12:K12"/>
    <mergeCell ref="A13:B13"/>
    <mergeCell ref="C13:E13"/>
    <mergeCell ref="G13:K13"/>
    <mergeCell ref="D20:E20"/>
    <mergeCell ref="D21:E21"/>
    <mergeCell ref="D22:E22"/>
    <mergeCell ref="D23:E23"/>
    <mergeCell ref="A15:B15"/>
    <mergeCell ref="C15:K15"/>
    <mergeCell ref="A16:C16"/>
    <mergeCell ref="D16:E16"/>
    <mergeCell ref="G16:K16"/>
    <mergeCell ref="A17:A23"/>
    <mergeCell ref="D17:E17"/>
    <mergeCell ref="B18:B21"/>
    <mergeCell ref="D18:E18"/>
    <mergeCell ref="D19:E19"/>
  </mergeCells>
  <phoneticPr fontId="22" type="noConversion"/>
  <pageMargins left="0.94" right="0.16" top="0.55000000000000004" bottom="1" header="0.24" footer="0.67"/>
  <pageSetup scale="65"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农业生产发展专项资金（农业技术推广与服务）</vt:lpstr>
      <vt:lpstr>对外合作与行业产业宣传</vt:lpstr>
      <vt:lpstr>农业技术推广与服务-自治区级农作物救灾备荒种子储备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zlnb210061</dc:creator>
  <cp:lastModifiedBy>Administrator</cp:lastModifiedBy>
  <cp:lastPrinted>2023-08-29T02:39:09Z</cp:lastPrinted>
  <dcterms:created xsi:type="dcterms:W3CDTF">2020-01-17T02:57:39Z</dcterms:created>
  <dcterms:modified xsi:type="dcterms:W3CDTF">2023-09-07T09:22:45Z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489EFD7DA9E041039B189084E29D0EF5</vt:lpwstr>
  </property>
</Properties>
</file>