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农业生产发展专项资金（病虫害及动物疫病防治）" sheetId="1" r:id="rId1"/>
    <sheet name="2022年中央农业生产救灾资金(第四批)" sheetId="2" r:id="rId2"/>
  </sheets>
  <definedNames/>
  <calcPr fullCalcOnLoad="1"/>
</workbook>
</file>

<file path=xl/sharedStrings.xml><?xml version="1.0" encoding="utf-8"?>
<sst xmlns="http://schemas.openxmlformats.org/spreadsheetml/2006/main" count="342" uniqueCount="172">
  <si>
    <r>
      <rPr>
        <b/>
        <sz val="18"/>
        <color indexed="8"/>
        <rFont val="宋体"/>
        <family val="0"/>
      </rPr>
      <t>2022年度预算项目绩效自评表</t>
    </r>
  </si>
  <si>
    <t>项目名称</t>
  </si>
  <si>
    <t>农业生产发展专项资金（病虫害及动物疫病防治）</t>
  </si>
  <si>
    <t>项目编码</t>
  </si>
  <si>
    <t>450000210250141735279</t>
  </si>
  <si>
    <t>项目实施单位</t>
  </si>
  <si>
    <t>501015-广西壮族自治区植保站</t>
  </si>
  <si>
    <t>主管部门</t>
  </si>
  <si>
    <t>501-广西壮族自治区农业农村厅</t>
  </si>
  <si>
    <t>预算执行情况
(万元)</t>
  </si>
  <si>
    <t>资金来源</t>
  </si>
  <si>
    <t>年初预算数</t>
  </si>
  <si>
    <t>年中预算调整数</t>
  </si>
  <si>
    <t>调整后预算数</t>
  </si>
  <si>
    <t>实际支出数</t>
  </si>
  <si>
    <t>预算执行率(%)</t>
  </si>
  <si>
    <t>合计</t>
  </si>
  <si>
    <t>其中：一般公共预算拨款</t>
  </si>
  <si>
    <t>其中: 上级</t>
  </si>
  <si>
    <t>0.0</t>
  </si>
  <si>
    <t>0</t>
  </si>
  <si>
    <t xml:space="preserve">      本级</t>
  </si>
  <si>
    <t>610.0</t>
  </si>
  <si>
    <t>528.0626</t>
  </si>
  <si>
    <t>86.57</t>
  </si>
  <si>
    <t>政府性基金</t>
  </si>
  <si>
    <t xml:space="preserve"> ——</t>
  </si>
  <si>
    <t xml:space="preserve">  国有资本经营预算</t>
  </si>
  <si>
    <t xml:space="preserve">      其他资金</t>
  </si>
  <si>
    <t>财政拨款预算调整率（%）</t>
  </si>
  <si>
    <t>调整原因说明</t>
  </si>
  <si>
    <t/>
  </si>
  <si>
    <t>项目概况（包括项目立项依据、可行性和必要性、支持范围、实施内容等）</t>
  </si>
  <si>
    <t>一、项目立项依据
（一）《中共中央国务院关于做好2022年全面推进乡村振兴重点工作的意见》（2022年中央一号文件）。（二）《中华人民共和国国民经济和社会发展第十四个五年规划和2035年远景目标纲要》。（三）《农作物病虫害防治条例》、《农作物病虫害监测与预报管理办法》（四）《农业农村部关于落实党中央国务院2022年全面推进乡村振兴重点工作部署的实施意见》。（五）《全国农业可持续发展规划(2015—2030年)》。（六）《全国农技中心关于开展全国农作物病虫害绿色防控“双百创建”工作的通知》（农技植保〔2022〕29号）。（七）农业农村部办公厅关于印发《“两增两减”虫口夺粮促丰收行动方案的通知》（农办农〔2022〕1号）。（八）全国农技中心关于印发《主要粮食作物重大病虫害防控技术方案的通知》（农技植保〔2022〕21号）。（九）全国农技中心关于印发2022年油料等经济作物重大病虫害防控技术方案的通知》（农技植保〔2022〕23号）（十）农业农村部等8部委局关于印发《“十四五”全国农药产业发展规划》的通知（农农发〔2022〕3号）。
二、项目必要性和可行性。
广西是我国多种农作物重大病虫源孽生、越冬的主要基地之一，是农业生物灾害多发、重发区，全区农作物病虫害发生多达1700多种，能造成较大危害的有200多种，近年受异常气候、复种指数高以及农药使用技术不到位等因素影响，我区农作物病虫害持续偏重发生危害，近年发生面积均超过2.5亿亩次以上，尤其是迁飞性害虫水稻“两迁”害虫（稻飞虱、稻纵卷叶螟）、蝗虫、流行性病害稻瘟病等重大病虫呈持续偏重局部大发生流行态势。同时，化学农药大量使用是威胁生态农业、农产品质量安全、农产品贸易的重要因素之一。因此，按照国家“质量兴农规划”、农业农村部推进“公共植保、绿色植保”和“全国农作物病虫害绿色防控示范县”的工作要求，以及自治区党委、政府发展生态经济、加快推进生态文明建设、广西现代特色农业高质量发展的工作部署，加快农作物病虫害绿色防控创新和技术应用，大力发展低碳、环保、可持续发展新模式，提升病虫科学防治水平，提升现代植保能力和水平，持续保障农业生产、农产品质量、生态环境“三大”安全迫在眉睫、十分必要。
三、支持范围与实施内容
（一）疫情监测与持续控制32万元。主要用于购买和编印各类技术资料、培训教材及宣传材料，红火蚁疫情防控物资采购。 
（二）重大病虫害综合防治及绿色防控技术宣传展示10万元。 
（三）绿色防控技术及产品试验示范与推广应用350万元。其中：甘蔗病虫害生物防治技术应用200万元；水稻、玉米病虫害生物防治技术应用100万元；病虫害绿色防控新技术、新产品试验研究与示范50万元。
（四）开展农田区域外来入侵物种普查与防控工作218万元。主要用于《农作物外来入侵病虫害普查方案》编写及组织专家团队开展技术指导。</t>
  </si>
  <si>
    <t>项目起始时间</t>
  </si>
  <si>
    <t>2022年1月</t>
  </si>
  <si>
    <t>项目终止时间</t>
  </si>
  <si>
    <t>2022年12月</t>
  </si>
  <si>
    <t>项目实施进度安排</t>
  </si>
  <si>
    <t>1-6月完成采购的准备工作，7-11月完成采购发放，2022年12月31日前完成。</t>
  </si>
  <si>
    <t>年度绩效目标</t>
  </si>
  <si>
    <t>通过项目实施，推进农药减量控害，项目区减少农药使用次数1-2次，平均亩用药量减少10％，持续有效控制农业生物灾害，促进农业生态、农产品质量安全，同时宣传引导广大农民转变观念，提高绿色防控意识，自觉采用绿色植保技术防治病虫害。</t>
  </si>
  <si>
    <t>自评得分（满分100分）</t>
  </si>
  <si>
    <t>预算执行（10分）</t>
  </si>
  <si>
    <t>项目绩效目标衡量指标</t>
  </si>
  <si>
    <t>一级指标</t>
  </si>
  <si>
    <t>二级指标</t>
  </si>
  <si>
    <t>指标内容</t>
  </si>
  <si>
    <t>指标值</t>
  </si>
  <si>
    <t>分值</t>
  </si>
  <si>
    <t>实际完成值</t>
  </si>
  <si>
    <t>指标得分</t>
  </si>
  <si>
    <t>完成情况简要描述</t>
  </si>
  <si>
    <t>偏差原因及改进措施</t>
  </si>
  <si>
    <t>产出指标</t>
  </si>
  <si>
    <t>数量指标</t>
  </si>
  <si>
    <t xml:space="preserve">开展绿色防控技术试验示范区数量  </t>
  </si>
  <si>
    <t>＝5个</t>
  </si>
  <si>
    <t>4</t>
  </si>
  <si>
    <t>12</t>
  </si>
  <si>
    <t>2</t>
  </si>
  <si>
    <t>已在港南、鱼峰、兴安等地建立12个绿色防控技术试验示范区。</t>
  </si>
  <si>
    <t>根据生产实际，为扩大示范效果，在同等示范面积的情况下，将集中示范改为多点示范，所以示范区相应增加。</t>
  </si>
  <si>
    <t>赤眼蜂蜂卡采购数量</t>
  </si>
  <si>
    <t>≤882350张</t>
  </si>
  <si>
    <t>3</t>
  </si>
  <si>
    <t>882350</t>
  </si>
  <si>
    <t>已完成882350张赤眼蜂蜂卡采购和发放。</t>
  </si>
  <si>
    <t>形成全区农作物外来入侵病虫害普查资料</t>
  </si>
  <si>
    <t>＝1套</t>
  </si>
  <si>
    <t>1</t>
  </si>
  <si>
    <t>已完成全区农作物外来入侵病虫害普查，并形成全区农作物外来入侵病虫害普查资料。</t>
  </si>
  <si>
    <t>组织专家团队开展技术指导</t>
  </si>
  <si>
    <t>≥10次</t>
  </si>
  <si>
    <t>10</t>
  </si>
  <si>
    <t>已组织专家团队开展技术指导10次。</t>
  </si>
  <si>
    <t>编写《农作物外来入侵病虫害普查方案》</t>
  </si>
  <si>
    <t>＝1份</t>
  </si>
  <si>
    <t>已完成《农作物外来入侵病虫害普查方案》编写。</t>
  </si>
  <si>
    <t>红火蚁防控物资采购数量</t>
  </si>
  <si>
    <t>≥2.2吨</t>
  </si>
  <si>
    <t>2.33</t>
  </si>
  <si>
    <t>已完成防控物资2.3334吨采购。</t>
  </si>
  <si>
    <t>质量指标</t>
  </si>
  <si>
    <t>政府采购率</t>
  </si>
  <si>
    <t>＝100%</t>
  </si>
  <si>
    <t>5</t>
  </si>
  <si>
    <t>100</t>
  </si>
  <si>
    <t>已100%按照政府采购流程采购。</t>
  </si>
  <si>
    <t>赤眼蜂蜂卡、红火蚁防控物资验收合格率</t>
  </si>
  <si>
    <t>已经发放到位的赤眼蜂蜂卡和红火蚁防控物资经验收质量合格率100%。</t>
  </si>
  <si>
    <t>时效指标</t>
  </si>
  <si>
    <t>完成时间</t>
  </si>
  <si>
    <t>2022年12月31日前完成。</t>
  </si>
  <si>
    <t>达成预期指标</t>
  </si>
  <si>
    <t>2022年5月已完成红火蚁防控农药采购，并发放至红火蚁发生区组织开展红火蚁应急防控，11月底已完成水稻、甘蔗、玉米绿色防控技术试验示范区现场查定验收或效果联合调查，项目绩效指标全部完成。</t>
  </si>
  <si>
    <t>成本指标</t>
  </si>
  <si>
    <t>项目总成本</t>
  </si>
  <si>
    <t>≤610万元</t>
  </si>
  <si>
    <t>528.06</t>
  </si>
  <si>
    <t>该项目已支出528.06万元</t>
  </si>
  <si>
    <t>购买植检证书和编印资料支出金额</t>
  </si>
  <si>
    <t>≤10万元</t>
  </si>
  <si>
    <t>购买植检证书和编印资料已支出10万元。</t>
  </si>
  <si>
    <t>红火蚁防控农药采购成本</t>
  </si>
  <si>
    <t>≤28万元</t>
  </si>
  <si>
    <t>28</t>
  </si>
  <si>
    <t>红火蚁防控农药采购28万元。</t>
  </si>
  <si>
    <t>绿色防控技术及产品试验示范与推广支出金额</t>
  </si>
  <si>
    <t>≤354万元</t>
  </si>
  <si>
    <t>351.5</t>
  </si>
  <si>
    <t>绿色防控技术及产品试验示范与推广支出金额351.5万元。</t>
  </si>
  <si>
    <t>开展农田区域外来入侵物种普查与防控工作</t>
  </si>
  <si>
    <t>≤218万元</t>
  </si>
  <si>
    <t>136.2</t>
  </si>
  <si>
    <t>开展农田区域外来入侵物种普查与防控工作已支出136.2万元。</t>
  </si>
  <si>
    <t>效益指标</t>
  </si>
  <si>
    <t>经济效益指标</t>
  </si>
  <si>
    <t>放蜂区每亩节支增收</t>
  </si>
  <si>
    <t>≥50元</t>
  </si>
  <si>
    <t>15</t>
  </si>
  <si>
    <t>50</t>
  </si>
  <si>
    <t>根据效果查定验收或效果联合调查结果，放蜂区每亩节支增收76.39元以上。</t>
  </si>
  <si>
    <t>生态效益指标</t>
  </si>
  <si>
    <t>示范区比常规防治区减少化学农药使用。</t>
  </si>
  <si>
    <t>≥10%</t>
  </si>
  <si>
    <t>经查定验收，放蜂区较常规防治区减少化学农药使用次数1次以上，减少化学农药使用≥10%。</t>
  </si>
  <si>
    <t>满意度指标</t>
  </si>
  <si>
    <t>服务对象满意度</t>
  </si>
  <si>
    <t>受益群众满意度。</t>
  </si>
  <si>
    <t>≥90%</t>
  </si>
  <si>
    <t>98.38</t>
  </si>
  <si>
    <t>向受助群众共发放满意度调查问卷108份，收回108份，满意率达98.38%</t>
  </si>
  <si>
    <t>2022年中央农业生产救灾资金(第四批)</t>
  </si>
  <si>
    <t>450000220450100027728</t>
  </si>
  <si>
    <t>355.0</t>
  </si>
  <si>
    <t>353.6662</t>
  </si>
  <si>
    <t>年中追加中央项目</t>
  </si>
  <si>
    <t>一、项目立项依据
（一）根据《病虫害防治条例》第二十九条要求，《国家救灾农药储备管理办法（暂行）》（改经贸规〔2020〕890号）。
（二）《“两增两减”虫口夺粮促丰收行动方案》（农办农〔2022〕1号）文件精神。
二、项目必要性和可行性
根据重大病虫应急防治物资储备等重点工作，需要采购一批水稻重大病虫、农区蝗虫应急防控农药。由自治区层面统一招标采购并及时发放上述防控物资，有利于统一推进防控重点工作，加快项目实施进度。　
三、支持范围与实施内容
项目预算资金355万元，资金用于采购并发放国家救灾农药10%醚菊酯悬浮剂（主要防治对象为稻飞虱、稻水象甲等）及45%马拉硫磷乳油（主要防治对象为蝗虫、稻飞虱、叶蝉等）。采购物资结合各设区市市直、县（市、区）防治需求全部发放至有关市县，由市级农业植保部门根据当地病虫发生情况统筹安排发放或储备。</t>
  </si>
  <si>
    <t>8-10月份完成物资采购工作；10月份完成物资发放工作；项目在2022年12月31日前全部完成。　</t>
  </si>
  <si>
    <t>支持水稻重大病虫、农区蝗虫等农作物重大病虫防控，重发区域病虫得到有效控制，不出现大面积绝收成灾，有力保障粮食安全和农业生产安全。</t>
  </si>
  <si>
    <t>水稻重大病虫防控面积全区合计</t>
  </si>
  <si>
    <t>≥256万亩次</t>
  </si>
  <si>
    <t>283.98</t>
  </si>
  <si>
    <t>合计完成水稻重大病虫防控面积283.98万亩次。</t>
  </si>
  <si>
    <t>农区蝗虫防控面积全区合计</t>
  </si>
  <si>
    <t>≥2万亩次</t>
  </si>
  <si>
    <t>3.88</t>
  </si>
  <si>
    <t>9</t>
  </si>
  <si>
    <t>合计完成农区蝗虫防控面积3.88万亩次。</t>
  </si>
  <si>
    <t>因2022年广西蝗虫发生总体较轻，农区蝗虫防治大多在组织防治玉米、水稻等病虫害时进行兼治，该方式仅需投入药剂成本，降低了人工成本。除局部地区密度相对较高需要专门组织防治外，大多使用该方式实施。2022年全区没有出现农区蝗虫重发（或暴发）的情况，项目区主要通过兼治的方法对农区蝗虫进行防治，降低防治成本，增加防治面积，因此实际防治面积大于计划防治面积。</t>
  </si>
  <si>
    <t>防控效果</t>
  </si>
  <si>
    <t>有效遏制暴发流行成灾</t>
  </si>
  <si>
    <t>全区项目补助区域平均防控效果约88%，有效遏制病虫暴发流行成灾。</t>
  </si>
  <si>
    <t>农作物病虫害防治组织实施时效</t>
  </si>
  <si>
    <t>在农作物病虫害防控期及时组织实施</t>
  </si>
  <si>
    <t>加强重大病虫监测调查，科学指导防治，在农作物病虫害防控期内及时组织实施。</t>
  </si>
  <si>
    <t>采购物资或服务价格</t>
  </si>
  <si>
    <t>不超过市场价格</t>
  </si>
  <si>
    <t>项目采购通过公开招标方式进行，符合政府采购程序，采购物资成交价格未超过市场价格。</t>
  </si>
  <si>
    <t>社会效益指标</t>
  </si>
  <si>
    <t>防灾措施保障粮食和农业生产安全效果</t>
  </si>
  <si>
    <t>重发区域病虫害得到有效控制，农作物不出现大范围成灾绝收</t>
  </si>
  <si>
    <t>加强重大病虫监测调查，科学指导防治，重发区域病虫害得到有效控制，农作物未出现大范围成灾绝收的情况。</t>
  </si>
  <si>
    <t>可持续影响指标</t>
  </si>
  <si>
    <t>有效保持重大病虫疫情灾情监测预警能力</t>
  </si>
  <si>
    <t>病虫害防控期内</t>
  </si>
  <si>
    <t>在病虫害防控期，强化监测调查，及时发布病虫情报，有效保持了重大病虫疫情灾情监测预警能力。</t>
  </si>
  <si>
    <t>受灾农民或防治服务组织满意度</t>
  </si>
  <si>
    <t>≥85%</t>
  </si>
  <si>
    <t>98.75</t>
  </si>
  <si>
    <t>合计发放调查表20份，收回20份，项目实施服务对象满意度为98.75%。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</si>
</sst>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name val="仿宋_GB2312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5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46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center" vertical="center"/>
      <protection/>
    </xf>
    <xf numFmtId="9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zoomScale="85" zoomScaleNormal="85" workbookViewId="0" topLeftCell="A18">
      <selection activeCell="T12" sqref="T12"/>
    </sheetView>
  </sheetViews>
  <sheetFormatPr defaultColWidth="9.57421875" defaultRowHeight="12" customHeight="1"/>
  <cols>
    <col min="1" max="1" width="6.8515625" style="26" customWidth="1"/>
    <col min="2" max="2" width="15.00390625" style="0" customWidth="1"/>
    <col min="3" max="3" width="24.57421875" style="0" customWidth="1"/>
    <col min="4" max="4" width="14.00390625" style="0" customWidth="1"/>
    <col min="5" max="5" width="16.140625" style="0" customWidth="1"/>
    <col min="6" max="7" width="18.140625" style="0" customWidth="1"/>
    <col min="8" max="9" width="15.8515625" style="0" customWidth="1"/>
    <col min="10" max="10" width="20.00390625" style="0" customWidth="1"/>
    <col min="11" max="11" width="19.7109375" style="0" customWidth="1"/>
  </cols>
  <sheetData>
    <row r="1" spans="1:24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21.75" customHeight="1">
      <c r="A2" s="4" t="s">
        <v>1</v>
      </c>
      <c r="B2" s="4"/>
      <c r="C2" s="5" t="s">
        <v>2</v>
      </c>
      <c r="D2" s="5"/>
      <c r="E2" s="5"/>
      <c r="F2" s="4" t="s">
        <v>3</v>
      </c>
      <c r="G2" s="4" t="s">
        <v>4</v>
      </c>
      <c r="H2" s="4"/>
      <c r="I2" s="4"/>
      <c r="J2" s="4"/>
      <c r="K2" s="4"/>
      <c r="L2" s="30"/>
      <c r="M2" s="30"/>
      <c r="N2" s="30"/>
      <c r="O2" s="30"/>
      <c r="P2" s="30"/>
      <c r="Q2" s="30"/>
      <c r="R2" s="30"/>
      <c r="S2" s="30"/>
      <c r="T2" s="29"/>
      <c r="U2" s="29"/>
      <c r="V2" s="29"/>
      <c r="W2" s="29"/>
      <c r="X2" s="29"/>
    </row>
    <row r="3" spans="1:24" ht="21.75" customHeight="1">
      <c r="A3" s="4" t="s">
        <v>5</v>
      </c>
      <c r="B3" s="4"/>
      <c r="C3" s="4" t="s">
        <v>6</v>
      </c>
      <c r="D3" s="4"/>
      <c r="E3" s="4"/>
      <c r="F3" s="4" t="s">
        <v>7</v>
      </c>
      <c r="G3" s="4" t="s">
        <v>8</v>
      </c>
      <c r="H3" s="4"/>
      <c r="I3" s="4"/>
      <c r="J3" s="4"/>
      <c r="K3" s="4"/>
      <c r="L3" s="30"/>
      <c r="M3" s="30"/>
      <c r="N3" s="30"/>
      <c r="O3" s="30"/>
      <c r="P3" s="30"/>
      <c r="Q3" s="30"/>
      <c r="R3" s="30"/>
      <c r="S3" s="30"/>
      <c r="T3" s="29"/>
      <c r="U3" s="29"/>
      <c r="V3" s="29"/>
      <c r="W3" s="29"/>
      <c r="X3" s="29"/>
    </row>
    <row r="4" spans="1:24" ht="21.75" customHeight="1">
      <c r="A4" s="6" t="s">
        <v>9</v>
      </c>
      <c r="B4" s="6"/>
      <c r="C4" s="7" t="s">
        <v>10</v>
      </c>
      <c r="D4" s="7"/>
      <c r="E4" s="7" t="s">
        <v>11</v>
      </c>
      <c r="F4" s="7"/>
      <c r="G4" s="7" t="s">
        <v>12</v>
      </c>
      <c r="H4" s="7" t="s">
        <v>13</v>
      </c>
      <c r="I4" s="7" t="s">
        <v>14</v>
      </c>
      <c r="J4" s="7" t="s">
        <v>15</v>
      </c>
      <c r="K4" s="7"/>
      <c r="L4" s="30"/>
      <c r="M4" s="30"/>
      <c r="N4" s="30"/>
      <c r="O4" s="30"/>
      <c r="P4" s="30"/>
      <c r="Q4" s="30"/>
      <c r="R4" s="30"/>
      <c r="S4" s="30"/>
      <c r="T4" s="29"/>
      <c r="U4" s="29"/>
      <c r="V4" s="29"/>
      <c r="W4" s="29"/>
      <c r="X4" s="29"/>
    </row>
    <row r="5" spans="1:11" ht="21.75" customHeight="1">
      <c r="A5" s="6"/>
      <c r="B5" s="6"/>
      <c r="C5" s="28" t="s">
        <v>16</v>
      </c>
      <c r="D5" s="28"/>
      <c r="E5" s="4">
        <f aca="true" t="shared" si="0" ref="E5:I5">E6+E7+E8+E9+E10</f>
        <v>610</v>
      </c>
      <c r="F5" s="4"/>
      <c r="G5" s="4">
        <f t="shared" si="0"/>
        <v>0</v>
      </c>
      <c r="H5" s="6">
        <f t="shared" si="0"/>
        <v>610</v>
      </c>
      <c r="I5" s="6">
        <f t="shared" si="0"/>
        <v>528.0626</v>
      </c>
      <c r="J5" s="12">
        <f>I5/H5</f>
        <v>0.865676393442623</v>
      </c>
      <c r="K5" s="12"/>
    </row>
    <row r="6" spans="1:11" ht="21.75" customHeight="1">
      <c r="A6" s="6"/>
      <c r="B6" s="6"/>
      <c r="C6" s="9" t="s">
        <v>17</v>
      </c>
      <c r="D6" s="10" t="s">
        <v>18</v>
      </c>
      <c r="E6" s="4" t="s">
        <v>19</v>
      </c>
      <c r="F6" s="4"/>
      <c r="G6" s="4" t="s">
        <v>19</v>
      </c>
      <c r="H6" s="6" t="s">
        <v>19</v>
      </c>
      <c r="I6" s="6" t="s">
        <v>19</v>
      </c>
      <c r="J6" s="4" t="s">
        <v>20</v>
      </c>
      <c r="K6" s="4"/>
    </row>
    <row r="7" spans="1:11" ht="21.75" customHeight="1">
      <c r="A7" s="6"/>
      <c r="B7" s="6"/>
      <c r="C7" s="9"/>
      <c r="D7" s="10" t="s">
        <v>21</v>
      </c>
      <c r="E7" s="4" t="s">
        <v>22</v>
      </c>
      <c r="F7" s="4"/>
      <c r="G7" s="4" t="s">
        <v>19</v>
      </c>
      <c r="H7" s="6" t="s">
        <v>22</v>
      </c>
      <c r="I7" s="6" t="s">
        <v>23</v>
      </c>
      <c r="J7" s="4" t="s">
        <v>24</v>
      </c>
      <c r="K7" s="4"/>
    </row>
    <row r="8" spans="1:11" ht="21.75" customHeight="1">
      <c r="A8" s="6"/>
      <c r="B8" s="6"/>
      <c r="C8" s="4" t="s">
        <v>25</v>
      </c>
      <c r="D8" s="11" t="s">
        <v>26</v>
      </c>
      <c r="E8" s="4" t="s">
        <v>19</v>
      </c>
      <c r="F8" s="4"/>
      <c r="G8" s="4" t="s">
        <v>19</v>
      </c>
      <c r="H8" s="6" t="s">
        <v>19</v>
      </c>
      <c r="I8" s="6" t="s">
        <v>19</v>
      </c>
      <c r="J8" s="4" t="s">
        <v>20</v>
      </c>
      <c r="K8" s="4"/>
    </row>
    <row r="9" spans="1:11" ht="21.75" customHeight="1">
      <c r="A9" s="6"/>
      <c r="B9" s="6"/>
      <c r="C9" s="4" t="s">
        <v>27</v>
      </c>
      <c r="D9" s="11" t="s">
        <v>26</v>
      </c>
      <c r="E9" s="4" t="s">
        <v>19</v>
      </c>
      <c r="F9" s="4"/>
      <c r="G9" s="4" t="s">
        <v>19</v>
      </c>
      <c r="H9" s="6" t="s">
        <v>19</v>
      </c>
      <c r="I9" s="6" t="s">
        <v>19</v>
      </c>
      <c r="J9" s="4" t="s">
        <v>20</v>
      </c>
      <c r="K9" s="4"/>
    </row>
    <row r="10" spans="1:11" ht="21.75" customHeight="1">
      <c r="A10" s="6"/>
      <c r="B10" s="6"/>
      <c r="C10" s="9" t="s">
        <v>28</v>
      </c>
      <c r="D10" s="11" t="s">
        <v>26</v>
      </c>
      <c r="E10" s="4" t="s">
        <v>19</v>
      </c>
      <c r="F10" s="4"/>
      <c r="G10" s="4" t="s">
        <v>19</v>
      </c>
      <c r="H10" s="6" t="s">
        <v>19</v>
      </c>
      <c r="I10" s="6" t="s">
        <v>19</v>
      </c>
      <c r="J10" s="4" t="s">
        <v>20</v>
      </c>
      <c r="K10" s="4"/>
    </row>
    <row r="11" spans="1:11" ht="30" customHeight="1">
      <c r="A11" s="6" t="s">
        <v>29</v>
      </c>
      <c r="B11" s="6"/>
      <c r="C11" s="12">
        <f>(G5-G10)/(E5-E10)</f>
        <v>0</v>
      </c>
      <c r="D11" s="12"/>
      <c r="E11" s="4" t="s">
        <v>30</v>
      </c>
      <c r="F11" s="4"/>
      <c r="G11" s="9" t="s">
        <v>31</v>
      </c>
      <c r="H11" s="9"/>
      <c r="I11" s="9"/>
      <c r="J11" s="9"/>
      <c r="K11" s="9"/>
    </row>
    <row r="12" spans="1:24" ht="279.75" customHeight="1">
      <c r="A12" s="6" t="s">
        <v>32</v>
      </c>
      <c r="B12" s="6"/>
      <c r="C12" s="13" t="s">
        <v>33</v>
      </c>
      <c r="D12" s="13"/>
      <c r="E12" s="13"/>
      <c r="F12" s="13"/>
      <c r="G12" s="13"/>
      <c r="H12" s="13"/>
      <c r="I12" s="13"/>
      <c r="J12" s="13"/>
      <c r="K12" s="13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27.75" customHeight="1">
      <c r="A13" s="6" t="s">
        <v>34</v>
      </c>
      <c r="B13" s="6"/>
      <c r="C13" s="14" t="s">
        <v>35</v>
      </c>
      <c r="D13" s="14"/>
      <c r="E13" s="14"/>
      <c r="F13" s="15" t="s">
        <v>36</v>
      </c>
      <c r="G13" s="15" t="s">
        <v>37</v>
      </c>
      <c r="H13" s="15"/>
      <c r="I13" s="15"/>
      <c r="J13" s="15"/>
      <c r="K13" s="15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27.75" customHeight="1">
      <c r="A14" s="6" t="s">
        <v>38</v>
      </c>
      <c r="B14" s="6"/>
      <c r="C14" s="9" t="s">
        <v>39</v>
      </c>
      <c r="D14" s="9"/>
      <c r="E14" s="9"/>
      <c r="F14" s="9"/>
      <c r="G14" s="9"/>
      <c r="H14" s="9"/>
      <c r="I14" s="9"/>
      <c r="J14" s="9"/>
      <c r="K14" s="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43.5" customHeight="1">
      <c r="A15" s="4" t="s">
        <v>40</v>
      </c>
      <c r="B15" s="4"/>
      <c r="C15" s="13" t="s">
        <v>41</v>
      </c>
      <c r="D15" s="13"/>
      <c r="E15" s="13"/>
      <c r="F15" s="13"/>
      <c r="G15" s="13"/>
      <c r="H15" s="13"/>
      <c r="I15" s="13"/>
      <c r="J15" s="13"/>
      <c r="K15" s="13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27.75" customHeight="1">
      <c r="A16" s="8" t="s">
        <v>42</v>
      </c>
      <c r="B16" s="8"/>
      <c r="C16" s="8"/>
      <c r="D16" s="16">
        <v>96.66</v>
      </c>
      <c r="E16" s="16"/>
      <c r="F16" s="17" t="s">
        <v>43</v>
      </c>
      <c r="G16" s="18">
        <f>IF(J5*10&gt;10,10,J5*10)</f>
        <v>8.65676393442623</v>
      </c>
      <c r="H16" s="18"/>
      <c r="I16" s="18"/>
      <c r="J16" s="18"/>
      <c r="K16" s="1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11" ht="30" customHeight="1">
      <c r="A17" s="19" t="s">
        <v>44</v>
      </c>
      <c r="B17" s="7" t="s">
        <v>45</v>
      </c>
      <c r="C17" s="7" t="s">
        <v>46</v>
      </c>
      <c r="D17" s="7" t="s">
        <v>47</v>
      </c>
      <c r="E17" s="7"/>
      <c r="F17" s="7" t="s">
        <v>48</v>
      </c>
      <c r="G17" s="7" t="s">
        <v>49</v>
      </c>
      <c r="H17" s="7" t="s">
        <v>50</v>
      </c>
      <c r="I17" s="7" t="s">
        <v>51</v>
      </c>
      <c r="J17" s="7" t="s">
        <v>52</v>
      </c>
      <c r="K17" s="7" t="s">
        <v>53</v>
      </c>
    </row>
    <row r="18" spans="1:11" ht="94.5" customHeight="1">
      <c r="A18" s="19"/>
      <c r="B18" s="19" t="s">
        <v>54</v>
      </c>
      <c r="C18" s="19" t="s">
        <v>55</v>
      </c>
      <c r="D18" s="20" t="s">
        <v>56</v>
      </c>
      <c r="E18" s="20"/>
      <c r="F18" s="19" t="s">
        <v>57</v>
      </c>
      <c r="G18" s="19" t="s">
        <v>58</v>
      </c>
      <c r="H18" s="19" t="s">
        <v>59</v>
      </c>
      <c r="I18" s="6" t="s">
        <v>60</v>
      </c>
      <c r="J18" s="13" t="s">
        <v>61</v>
      </c>
      <c r="K18" s="13" t="s">
        <v>62</v>
      </c>
    </row>
    <row r="19" spans="1:11" ht="40.5" customHeight="1">
      <c r="A19" s="19"/>
      <c r="B19" s="19"/>
      <c r="C19" s="19"/>
      <c r="D19" s="20" t="s">
        <v>63</v>
      </c>
      <c r="E19" s="20"/>
      <c r="F19" s="19" t="s">
        <v>64</v>
      </c>
      <c r="G19" s="19" t="s">
        <v>65</v>
      </c>
      <c r="H19" s="19" t="s">
        <v>66</v>
      </c>
      <c r="I19" s="6" t="s">
        <v>65</v>
      </c>
      <c r="J19" s="13" t="s">
        <v>67</v>
      </c>
      <c r="K19" s="13" t="s">
        <v>31</v>
      </c>
    </row>
    <row r="20" spans="1:11" ht="81">
      <c r="A20" s="19"/>
      <c r="B20" s="19"/>
      <c r="C20" s="19"/>
      <c r="D20" s="20" t="s">
        <v>68</v>
      </c>
      <c r="E20" s="20"/>
      <c r="F20" s="19" t="s">
        <v>69</v>
      </c>
      <c r="G20" s="19" t="s">
        <v>58</v>
      </c>
      <c r="H20" s="19" t="s">
        <v>70</v>
      </c>
      <c r="I20" s="6" t="s">
        <v>58</v>
      </c>
      <c r="J20" s="13" t="s">
        <v>71</v>
      </c>
      <c r="K20" s="13" t="s">
        <v>31</v>
      </c>
    </row>
    <row r="21" spans="1:11" ht="40.5" customHeight="1">
      <c r="A21" s="19"/>
      <c r="B21" s="19"/>
      <c r="C21" s="19"/>
      <c r="D21" s="20" t="s">
        <v>72</v>
      </c>
      <c r="E21" s="20"/>
      <c r="F21" s="19" t="s">
        <v>73</v>
      </c>
      <c r="G21" s="19" t="s">
        <v>65</v>
      </c>
      <c r="H21" s="19" t="s">
        <v>74</v>
      </c>
      <c r="I21" s="6" t="s">
        <v>65</v>
      </c>
      <c r="J21" s="13" t="s">
        <v>75</v>
      </c>
      <c r="K21" s="13" t="s">
        <v>31</v>
      </c>
    </row>
    <row r="22" spans="1:11" ht="54" customHeight="1">
      <c r="A22" s="19"/>
      <c r="B22" s="19"/>
      <c r="C22" s="19"/>
      <c r="D22" s="20" t="s">
        <v>76</v>
      </c>
      <c r="E22" s="20"/>
      <c r="F22" s="19" t="s">
        <v>77</v>
      </c>
      <c r="G22" s="19" t="s">
        <v>65</v>
      </c>
      <c r="H22" s="19" t="s">
        <v>70</v>
      </c>
      <c r="I22" s="6" t="s">
        <v>65</v>
      </c>
      <c r="J22" s="13" t="s">
        <v>78</v>
      </c>
      <c r="K22" s="13" t="s">
        <v>31</v>
      </c>
    </row>
    <row r="23" spans="1:11" ht="40.5" customHeight="1">
      <c r="A23" s="19"/>
      <c r="B23" s="19"/>
      <c r="C23" s="19"/>
      <c r="D23" s="20" t="s">
        <v>79</v>
      </c>
      <c r="E23" s="20"/>
      <c r="F23" s="19" t="s">
        <v>80</v>
      </c>
      <c r="G23" s="19" t="s">
        <v>65</v>
      </c>
      <c r="H23" s="19" t="s">
        <v>81</v>
      </c>
      <c r="I23" s="6" t="s">
        <v>65</v>
      </c>
      <c r="J23" s="13" t="s">
        <v>82</v>
      </c>
      <c r="K23" s="13" t="s">
        <v>31</v>
      </c>
    </row>
    <row r="24" spans="1:11" ht="40.5" customHeight="1">
      <c r="A24" s="19"/>
      <c r="B24" s="19"/>
      <c r="C24" s="19" t="s">
        <v>83</v>
      </c>
      <c r="D24" s="20" t="s">
        <v>84</v>
      </c>
      <c r="E24" s="20"/>
      <c r="F24" s="5" t="s">
        <v>85</v>
      </c>
      <c r="G24" s="5" t="s">
        <v>86</v>
      </c>
      <c r="H24" s="5" t="s">
        <v>87</v>
      </c>
      <c r="I24" s="6" t="s">
        <v>86</v>
      </c>
      <c r="J24" s="13" t="s">
        <v>88</v>
      </c>
      <c r="K24" s="13" t="s">
        <v>31</v>
      </c>
    </row>
    <row r="25" spans="1:11" ht="81" customHeight="1">
      <c r="A25" s="19"/>
      <c r="B25" s="19"/>
      <c r="C25" s="19"/>
      <c r="D25" s="20" t="s">
        <v>89</v>
      </c>
      <c r="E25" s="20"/>
      <c r="F25" s="19" t="s">
        <v>85</v>
      </c>
      <c r="G25" s="19" t="s">
        <v>86</v>
      </c>
      <c r="H25" s="19" t="s">
        <v>87</v>
      </c>
      <c r="I25" s="6" t="s">
        <v>86</v>
      </c>
      <c r="J25" s="13" t="s">
        <v>90</v>
      </c>
      <c r="K25" s="13" t="s">
        <v>31</v>
      </c>
    </row>
    <row r="26" spans="1:11" ht="175.5">
      <c r="A26" s="19"/>
      <c r="B26" s="19"/>
      <c r="C26" s="19" t="s">
        <v>91</v>
      </c>
      <c r="D26" s="20" t="s">
        <v>92</v>
      </c>
      <c r="E26" s="20"/>
      <c r="F26" s="5" t="s">
        <v>93</v>
      </c>
      <c r="G26" s="5" t="s">
        <v>74</v>
      </c>
      <c r="H26" s="5" t="s">
        <v>94</v>
      </c>
      <c r="I26" s="6" t="s">
        <v>74</v>
      </c>
      <c r="J26" s="13" t="s">
        <v>95</v>
      </c>
      <c r="K26" s="13" t="s">
        <v>31</v>
      </c>
    </row>
    <row r="27" spans="1:11" ht="27" customHeight="1">
      <c r="A27" s="19"/>
      <c r="B27" s="19"/>
      <c r="C27" s="19" t="s">
        <v>96</v>
      </c>
      <c r="D27" s="20" t="s">
        <v>97</v>
      </c>
      <c r="E27" s="20"/>
      <c r="F27" s="5" t="s">
        <v>98</v>
      </c>
      <c r="G27" s="5" t="s">
        <v>60</v>
      </c>
      <c r="H27" s="5" t="s">
        <v>99</v>
      </c>
      <c r="I27" s="6" t="s">
        <v>60</v>
      </c>
      <c r="J27" s="13" t="s">
        <v>100</v>
      </c>
      <c r="K27" s="13" t="s">
        <v>31</v>
      </c>
    </row>
    <row r="28" spans="1:11" ht="40.5" customHeight="1">
      <c r="A28" s="19"/>
      <c r="B28" s="19"/>
      <c r="C28" s="19"/>
      <c r="D28" s="20" t="s">
        <v>101</v>
      </c>
      <c r="E28" s="20"/>
      <c r="F28" s="19" t="s">
        <v>102</v>
      </c>
      <c r="G28" s="19" t="s">
        <v>60</v>
      </c>
      <c r="H28" s="19" t="s">
        <v>74</v>
      </c>
      <c r="I28" s="6" t="s">
        <v>60</v>
      </c>
      <c r="J28" s="13" t="s">
        <v>103</v>
      </c>
      <c r="K28" s="13" t="s">
        <v>31</v>
      </c>
    </row>
    <row r="29" spans="1:11" ht="40.5" customHeight="1">
      <c r="A29" s="19"/>
      <c r="B29" s="19"/>
      <c r="C29" s="19"/>
      <c r="D29" s="20" t="s">
        <v>104</v>
      </c>
      <c r="E29" s="20"/>
      <c r="F29" s="19" t="s">
        <v>105</v>
      </c>
      <c r="G29" s="19" t="s">
        <v>60</v>
      </c>
      <c r="H29" s="19" t="s">
        <v>106</v>
      </c>
      <c r="I29" s="6" t="s">
        <v>60</v>
      </c>
      <c r="J29" s="13" t="s">
        <v>107</v>
      </c>
      <c r="K29" s="13" t="s">
        <v>31</v>
      </c>
    </row>
    <row r="30" spans="1:11" ht="67.5" customHeight="1">
      <c r="A30" s="19"/>
      <c r="B30" s="19"/>
      <c r="C30" s="19"/>
      <c r="D30" s="20" t="s">
        <v>108</v>
      </c>
      <c r="E30" s="20"/>
      <c r="F30" s="19" t="s">
        <v>109</v>
      </c>
      <c r="G30" s="19" t="s">
        <v>60</v>
      </c>
      <c r="H30" s="19" t="s">
        <v>110</v>
      </c>
      <c r="I30" s="6" t="s">
        <v>60</v>
      </c>
      <c r="J30" s="13" t="s">
        <v>111</v>
      </c>
      <c r="K30" s="13" t="s">
        <v>31</v>
      </c>
    </row>
    <row r="31" spans="1:11" ht="67.5" customHeight="1">
      <c r="A31" s="19"/>
      <c r="B31" s="19"/>
      <c r="C31" s="19"/>
      <c r="D31" s="20" t="s">
        <v>112</v>
      </c>
      <c r="E31" s="20"/>
      <c r="F31" s="19" t="s">
        <v>113</v>
      </c>
      <c r="G31" s="19" t="s">
        <v>60</v>
      </c>
      <c r="H31" s="19" t="s">
        <v>114</v>
      </c>
      <c r="I31" s="6" t="s">
        <v>60</v>
      </c>
      <c r="J31" s="13" t="s">
        <v>115</v>
      </c>
      <c r="K31" s="13" t="s">
        <v>31</v>
      </c>
    </row>
    <row r="32" spans="1:11" ht="81" customHeight="1">
      <c r="A32" s="19"/>
      <c r="B32" s="19" t="s">
        <v>116</v>
      </c>
      <c r="C32" s="19" t="s">
        <v>117</v>
      </c>
      <c r="D32" s="20" t="s">
        <v>118</v>
      </c>
      <c r="E32" s="20"/>
      <c r="F32" s="19" t="s">
        <v>119</v>
      </c>
      <c r="G32" s="19" t="s">
        <v>120</v>
      </c>
      <c r="H32" s="19" t="s">
        <v>121</v>
      </c>
      <c r="I32" s="6" t="s">
        <v>120</v>
      </c>
      <c r="J32" s="13" t="s">
        <v>122</v>
      </c>
      <c r="K32" s="13" t="s">
        <v>31</v>
      </c>
    </row>
    <row r="33" spans="1:11" ht="94.5" customHeight="1">
      <c r="A33" s="19"/>
      <c r="B33" s="19"/>
      <c r="C33" s="19" t="s">
        <v>123</v>
      </c>
      <c r="D33" s="20" t="s">
        <v>124</v>
      </c>
      <c r="E33" s="20"/>
      <c r="F33" s="5" t="s">
        <v>125</v>
      </c>
      <c r="G33" s="5" t="s">
        <v>120</v>
      </c>
      <c r="H33" s="5" t="s">
        <v>74</v>
      </c>
      <c r="I33" s="6" t="s">
        <v>120</v>
      </c>
      <c r="J33" s="13" t="s">
        <v>126</v>
      </c>
      <c r="K33" s="13" t="s">
        <v>31</v>
      </c>
    </row>
    <row r="34" spans="1:11" ht="67.5" customHeight="1">
      <c r="A34" s="19"/>
      <c r="B34" s="19" t="s">
        <v>127</v>
      </c>
      <c r="C34" s="19" t="s">
        <v>128</v>
      </c>
      <c r="D34" s="20" t="s">
        <v>129</v>
      </c>
      <c r="E34" s="20"/>
      <c r="F34" s="19" t="s">
        <v>130</v>
      </c>
      <c r="G34" s="19" t="s">
        <v>74</v>
      </c>
      <c r="H34" s="19" t="s">
        <v>131</v>
      </c>
      <c r="I34" s="6" t="s">
        <v>74</v>
      </c>
      <c r="J34" s="13" t="s">
        <v>132</v>
      </c>
      <c r="K34" s="13" t="s">
        <v>31</v>
      </c>
    </row>
    <row r="35" spans="1:11" s="25" customFormat="1" ht="42" customHeight="1">
      <c r="A35" s="26"/>
      <c r="B35"/>
      <c r="C35"/>
      <c r="D35"/>
      <c r="E35"/>
      <c r="F35"/>
      <c r="G35"/>
      <c r="H35"/>
      <c r="I35"/>
      <c r="J35"/>
      <c r="K35"/>
    </row>
    <row r="36" spans="1:11" s="25" customFormat="1" ht="42" customHeight="1">
      <c r="A36" s="26"/>
      <c r="B36"/>
      <c r="C36"/>
      <c r="D36"/>
      <c r="E36"/>
      <c r="F36"/>
      <c r="G36"/>
      <c r="H36"/>
      <c r="I36"/>
      <c r="J36"/>
      <c r="K36"/>
    </row>
    <row r="37" spans="1:11" s="25" customFormat="1" ht="42" customHeight="1">
      <c r="A37" s="26"/>
      <c r="B37"/>
      <c r="C37"/>
      <c r="D37"/>
      <c r="E37"/>
      <c r="F37"/>
      <c r="G37"/>
      <c r="H37"/>
      <c r="I37"/>
      <c r="J37"/>
      <c r="K37"/>
    </row>
    <row r="38" spans="1:11" s="25" customFormat="1" ht="42" customHeight="1">
      <c r="A38" s="26"/>
      <c r="B38"/>
      <c r="C38"/>
      <c r="D38"/>
      <c r="E38"/>
      <c r="F38"/>
      <c r="G38"/>
      <c r="H38"/>
      <c r="I38"/>
      <c r="J38"/>
      <c r="K38"/>
    </row>
    <row r="39" spans="1:11" s="25" customFormat="1" ht="42" customHeight="1">
      <c r="A39" s="26"/>
      <c r="B39"/>
      <c r="C39"/>
      <c r="D39"/>
      <c r="E39"/>
      <c r="F39"/>
      <c r="G39"/>
      <c r="H39"/>
      <c r="I39"/>
      <c r="J39"/>
      <c r="K39"/>
    </row>
    <row r="40" spans="1:11" s="25" customFormat="1" ht="42" customHeight="1">
      <c r="A40" s="26"/>
      <c r="B40"/>
      <c r="C40"/>
      <c r="D40"/>
      <c r="E40"/>
      <c r="F40"/>
      <c r="G40"/>
      <c r="H40"/>
      <c r="I40"/>
      <c r="J40"/>
      <c r="K40"/>
    </row>
    <row r="41" spans="1:11" s="25" customFormat="1" ht="42" customHeight="1">
      <c r="A41" s="26"/>
      <c r="B41"/>
      <c r="C41"/>
      <c r="D41"/>
      <c r="E41"/>
      <c r="F41"/>
      <c r="G41"/>
      <c r="H41"/>
      <c r="I41"/>
      <c r="J41"/>
      <c r="K41"/>
    </row>
    <row r="42" spans="1:11" s="25" customFormat="1" ht="42" customHeight="1">
      <c r="A42" s="26"/>
      <c r="B42"/>
      <c r="C42"/>
      <c r="D42"/>
      <c r="E42"/>
      <c r="F42"/>
      <c r="G42"/>
      <c r="H42"/>
      <c r="I42"/>
      <c r="J42"/>
      <c r="K42"/>
    </row>
  </sheetData>
  <sheetProtection/>
  <mergeCells count="65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17:A34"/>
    <mergeCell ref="B18:B31"/>
    <mergeCell ref="B32:B33"/>
    <mergeCell ref="C6:C7"/>
    <mergeCell ref="C18:C23"/>
    <mergeCell ref="C24:C25"/>
    <mergeCell ref="C27:C31"/>
    <mergeCell ref="A4:B10"/>
  </mergeCells>
  <printOptions/>
  <pageMargins left="0.94" right="0.16" top="0.55" bottom="1" header="0.23999999999999996" footer="0.67"/>
  <pageSetup horizontalDpi="300" verticalDpi="300" orientation="portrait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="85" zoomScaleNormal="85" workbookViewId="0" topLeftCell="A1">
      <selection activeCell="N24" sqref="N24"/>
    </sheetView>
  </sheetViews>
  <sheetFormatPr defaultColWidth="9.57421875" defaultRowHeight="12" customHeight="1"/>
  <cols>
    <col min="1" max="1" width="6.8515625" style="2" customWidth="1"/>
    <col min="2" max="2" width="15.00390625" style="0" customWidth="1"/>
    <col min="3" max="3" width="24.57421875" style="0" customWidth="1"/>
    <col min="4" max="4" width="14.00390625" style="0" customWidth="1"/>
    <col min="5" max="5" width="16.140625" style="0" customWidth="1"/>
    <col min="6" max="7" width="18.140625" style="0" customWidth="1"/>
    <col min="8" max="9" width="15.8515625" style="0" customWidth="1"/>
    <col min="10" max="10" width="23.7109375" style="0" customWidth="1"/>
    <col min="11" max="11" width="35.140625" style="0" customWidth="1"/>
  </cols>
  <sheetData>
    <row r="1" spans="1:24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21.75" customHeight="1">
      <c r="A2" s="4" t="s">
        <v>1</v>
      </c>
      <c r="B2" s="4"/>
      <c r="C2" s="5" t="s">
        <v>133</v>
      </c>
      <c r="D2" s="5"/>
      <c r="E2" s="5"/>
      <c r="F2" s="4" t="s">
        <v>3</v>
      </c>
      <c r="G2" s="4" t="s">
        <v>134</v>
      </c>
      <c r="H2" s="4"/>
      <c r="I2" s="4"/>
      <c r="J2" s="4"/>
      <c r="K2" s="4"/>
      <c r="L2" s="23"/>
      <c r="M2" s="23"/>
      <c r="N2" s="23"/>
      <c r="O2" s="23"/>
      <c r="P2" s="23"/>
      <c r="Q2" s="23"/>
      <c r="R2" s="23"/>
      <c r="S2" s="23"/>
      <c r="T2" s="22"/>
      <c r="U2" s="22"/>
      <c r="V2" s="22"/>
      <c r="W2" s="22"/>
      <c r="X2" s="22"/>
    </row>
    <row r="3" spans="1:24" ht="21.75" customHeight="1">
      <c r="A3" s="4" t="s">
        <v>5</v>
      </c>
      <c r="B3" s="4"/>
      <c r="C3" s="4" t="s">
        <v>6</v>
      </c>
      <c r="D3" s="4"/>
      <c r="E3" s="4"/>
      <c r="F3" s="4" t="s">
        <v>7</v>
      </c>
      <c r="G3" s="4" t="s">
        <v>8</v>
      </c>
      <c r="H3" s="4"/>
      <c r="I3" s="4"/>
      <c r="J3" s="4"/>
      <c r="K3" s="4"/>
      <c r="L3" s="23"/>
      <c r="M3" s="23"/>
      <c r="N3" s="23"/>
      <c r="O3" s="23"/>
      <c r="P3" s="23"/>
      <c r="Q3" s="23"/>
      <c r="R3" s="23"/>
      <c r="S3" s="23"/>
      <c r="T3" s="22"/>
      <c r="U3" s="22"/>
      <c r="V3" s="22"/>
      <c r="W3" s="22"/>
      <c r="X3" s="22"/>
    </row>
    <row r="4" spans="1:24" ht="21.75" customHeight="1">
      <c r="A4" s="6" t="s">
        <v>9</v>
      </c>
      <c r="B4" s="6"/>
      <c r="C4" s="7" t="s">
        <v>10</v>
      </c>
      <c r="D4" s="7"/>
      <c r="E4" s="7" t="s">
        <v>11</v>
      </c>
      <c r="F4" s="7"/>
      <c r="G4" s="7" t="s">
        <v>12</v>
      </c>
      <c r="H4" s="7" t="s">
        <v>13</v>
      </c>
      <c r="I4" s="7" t="s">
        <v>14</v>
      </c>
      <c r="J4" s="7" t="s">
        <v>15</v>
      </c>
      <c r="K4" s="7"/>
      <c r="L4" s="23"/>
      <c r="M4" s="23"/>
      <c r="N4" s="23"/>
      <c r="O4" s="23"/>
      <c r="P4" s="23"/>
      <c r="Q4" s="23"/>
      <c r="R4" s="23"/>
      <c r="S4" s="23"/>
      <c r="T4" s="22"/>
      <c r="U4" s="22"/>
      <c r="V4" s="22"/>
      <c r="W4" s="22"/>
      <c r="X4" s="22"/>
    </row>
    <row r="5" spans="1:11" ht="21.75" customHeight="1">
      <c r="A5" s="6"/>
      <c r="B5" s="6"/>
      <c r="C5" s="8" t="s">
        <v>16</v>
      </c>
      <c r="D5" s="8"/>
      <c r="E5" s="4">
        <f>E6+E7+E8+E9+E10</f>
        <v>0</v>
      </c>
      <c r="F5" s="4"/>
      <c r="G5" s="4">
        <f>G6+G7+G8+G9+G10</f>
        <v>355</v>
      </c>
      <c r="H5" s="6">
        <f>H6+H7+H8+H9+H10</f>
        <v>355</v>
      </c>
      <c r="I5" s="6">
        <f>I6+I7+I8+I9+I10</f>
        <v>353.6662</v>
      </c>
      <c r="J5" s="12">
        <f>I5/H5</f>
        <v>0.996242816901408</v>
      </c>
      <c r="K5" s="12"/>
    </row>
    <row r="6" spans="1:11" ht="21.75" customHeight="1">
      <c r="A6" s="6"/>
      <c r="B6" s="6"/>
      <c r="C6" s="9" t="s">
        <v>17</v>
      </c>
      <c r="D6" s="10" t="s">
        <v>18</v>
      </c>
      <c r="E6" s="4" t="s">
        <v>19</v>
      </c>
      <c r="F6" s="4"/>
      <c r="G6" s="4">
        <v>0</v>
      </c>
      <c r="H6" s="6">
        <v>0</v>
      </c>
      <c r="I6" s="6">
        <v>0</v>
      </c>
      <c r="J6" s="24">
        <v>0</v>
      </c>
      <c r="K6" s="24"/>
    </row>
    <row r="7" spans="1:11" ht="21.75" customHeight="1">
      <c r="A7" s="6"/>
      <c r="B7" s="6"/>
      <c r="C7" s="9"/>
      <c r="D7" s="10" t="s">
        <v>21</v>
      </c>
      <c r="E7" s="4" t="s">
        <v>19</v>
      </c>
      <c r="F7" s="4"/>
      <c r="G7" s="4" t="s">
        <v>135</v>
      </c>
      <c r="H7" s="6" t="s">
        <v>135</v>
      </c>
      <c r="I7" s="6" t="s">
        <v>136</v>
      </c>
      <c r="J7" s="12">
        <f>I7/H7</f>
        <v>0.996242816901408</v>
      </c>
      <c r="K7" s="12"/>
    </row>
    <row r="8" spans="1:11" ht="21.75" customHeight="1">
      <c r="A8" s="6"/>
      <c r="B8" s="6"/>
      <c r="C8" s="4" t="s">
        <v>25</v>
      </c>
      <c r="D8" s="11" t="s">
        <v>26</v>
      </c>
      <c r="E8" s="4" t="s">
        <v>19</v>
      </c>
      <c r="F8" s="4"/>
      <c r="G8" s="4" t="s">
        <v>19</v>
      </c>
      <c r="H8" s="6" t="s">
        <v>19</v>
      </c>
      <c r="I8" s="6" t="s">
        <v>19</v>
      </c>
      <c r="J8" s="4" t="s">
        <v>20</v>
      </c>
      <c r="K8" s="4"/>
    </row>
    <row r="9" spans="1:11" ht="21.75" customHeight="1">
      <c r="A9" s="6"/>
      <c r="B9" s="6"/>
      <c r="C9" s="4" t="s">
        <v>27</v>
      </c>
      <c r="D9" s="11" t="s">
        <v>26</v>
      </c>
      <c r="E9" s="4" t="s">
        <v>19</v>
      </c>
      <c r="F9" s="4"/>
      <c r="G9" s="4" t="s">
        <v>19</v>
      </c>
      <c r="H9" s="6" t="s">
        <v>19</v>
      </c>
      <c r="I9" s="6" t="s">
        <v>19</v>
      </c>
      <c r="J9" s="4" t="s">
        <v>20</v>
      </c>
      <c r="K9" s="4"/>
    </row>
    <row r="10" spans="1:11" ht="21.75" customHeight="1">
      <c r="A10" s="6"/>
      <c r="B10" s="6"/>
      <c r="C10" s="9" t="s">
        <v>28</v>
      </c>
      <c r="D10" s="11" t="s">
        <v>26</v>
      </c>
      <c r="E10" s="4" t="s">
        <v>19</v>
      </c>
      <c r="F10" s="4"/>
      <c r="G10" s="4" t="s">
        <v>19</v>
      </c>
      <c r="H10" s="6" t="s">
        <v>19</v>
      </c>
      <c r="I10" s="6" t="s">
        <v>19</v>
      </c>
      <c r="J10" s="4" t="s">
        <v>20</v>
      </c>
      <c r="K10" s="4"/>
    </row>
    <row r="11" spans="1:11" ht="30" customHeight="1">
      <c r="A11" s="6" t="s">
        <v>29</v>
      </c>
      <c r="B11" s="6"/>
      <c r="C11" s="12">
        <v>1</v>
      </c>
      <c r="D11" s="12"/>
      <c r="E11" s="4" t="s">
        <v>30</v>
      </c>
      <c r="F11" s="4"/>
      <c r="G11" s="9" t="s">
        <v>137</v>
      </c>
      <c r="H11" s="9"/>
      <c r="I11" s="9"/>
      <c r="J11" s="9"/>
      <c r="K11" s="9"/>
    </row>
    <row r="12" spans="1:24" ht="129.75" customHeight="1">
      <c r="A12" s="6" t="s">
        <v>32</v>
      </c>
      <c r="B12" s="6"/>
      <c r="C12" s="13" t="s">
        <v>138</v>
      </c>
      <c r="D12" s="13"/>
      <c r="E12" s="13"/>
      <c r="F12" s="13"/>
      <c r="G12" s="13"/>
      <c r="H12" s="13"/>
      <c r="I12" s="13"/>
      <c r="J12" s="13"/>
      <c r="K12" s="1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27.75" customHeight="1">
      <c r="A13" s="6" t="s">
        <v>34</v>
      </c>
      <c r="B13" s="6"/>
      <c r="C13" s="14" t="s">
        <v>35</v>
      </c>
      <c r="D13" s="14"/>
      <c r="E13" s="14"/>
      <c r="F13" s="6" t="s">
        <v>36</v>
      </c>
      <c r="G13" s="15" t="s">
        <v>37</v>
      </c>
      <c r="H13" s="15"/>
      <c r="I13" s="15"/>
      <c r="J13" s="15"/>
      <c r="K13" s="15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27.75" customHeight="1">
      <c r="A14" s="6" t="s">
        <v>38</v>
      </c>
      <c r="B14" s="6"/>
      <c r="C14" s="9" t="s">
        <v>139</v>
      </c>
      <c r="D14" s="9"/>
      <c r="E14" s="9"/>
      <c r="F14" s="9"/>
      <c r="G14" s="9"/>
      <c r="H14" s="9"/>
      <c r="I14" s="9"/>
      <c r="J14" s="9"/>
      <c r="K14" s="9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27.75" customHeight="1">
      <c r="A15" s="4" t="s">
        <v>40</v>
      </c>
      <c r="B15" s="4"/>
      <c r="C15" s="9" t="s">
        <v>140</v>
      </c>
      <c r="D15" s="9"/>
      <c r="E15" s="9"/>
      <c r="F15" s="9"/>
      <c r="G15" s="9"/>
      <c r="H15" s="9"/>
      <c r="I15" s="9"/>
      <c r="J15" s="9"/>
      <c r="K15" s="9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7.75" customHeight="1">
      <c r="A16" s="8" t="s">
        <v>42</v>
      </c>
      <c r="B16" s="8"/>
      <c r="C16" s="8"/>
      <c r="D16" s="16">
        <v>98.96</v>
      </c>
      <c r="E16" s="16"/>
      <c r="F16" s="17" t="s">
        <v>43</v>
      </c>
      <c r="G16" s="18">
        <f>IF(J5*10&gt;10,10,J5*10)</f>
        <v>9.96242816901409</v>
      </c>
      <c r="H16" s="18"/>
      <c r="I16" s="18"/>
      <c r="J16" s="18"/>
      <c r="K16" s="18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11" ht="30" customHeight="1">
      <c r="A17" s="19" t="s">
        <v>44</v>
      </c>
      <c r="B17" s="7" t="s">
        <v>45</v>
      </c>
      <c r="C17" s="7" t="s">
        <v>46</v>
      </c>
      <c r="D17" s="7" t="s">
        <v>47</v>
      </c>
      <c r="E17" s="7"/>
      <c r="F17" s="7" t="s">
        <v>48</v>
      </c>
      <c r="G17" s="7" t="s">
        <v>49</v>
      </c>
      <c r="H17" s="7" t="s">
        <v>50</v>
      </c>
      <c r="I17" s="7" t="s">
        <v>51</v>
      </c>
      <c r="J17" s="7" t="s">
        <v>52</v>
      </c>
      <c r="K17" s="7" t="s">
        <v>53</v>
      </c>
    </row>
    <row r="18" spans="1:11" ht="42.75" customHeight="1">
      <c r="A18" s="19"/>
      <c r="B18" s="19" t="s">
        <v>54</v>
      </c>
      <c r="C18" s="19" t="s">
        <v>55</v>
      </c>
      <c r="D18" s="20" t="s">
        <v>141</v>
      </c>
      <c r="E18" s="20"/>
      <c r="F18" s="19" t="s">
        <v>142</v>
      </c>
      <c r="G18" s="19" t="s">
        <v>74</v>
      </c>
      <c r="H18" s="19" t="s">
        <v>143</v>
      </c>
      <c r="I18" s="6" t="s">
        <v>74</v>
      </c>
      <c r="J18" s="13" t="s">
        <v>144</v>
      </c>
      <c r="K18" s="13" t="s">
        <v>31</v>
      </c>
    </row>
    <row r="19" spans="1:11" ht="162.75" customHeight="1">
      <c r="A19" s="19"/>
      <c r="B19" s="19"/>
      <c r="C19" s="19"/>
      <c r="D19" s="20" t="s">
        <v>145</v>
      </c>
      <c r="E19" s="20"/>
      <c r="F19" s="19" t="s">
        <v>146</v>
      </c>
      <c r="G19" s="19" t="s">
        <v>74</v>
      </c>
      <c r="H19" s="19" t="s">
        <v>147</v>
      </c>
      <c r="I19" s="6" t="s">
        <v>148</v>
      </c>
      <c r="J19" s="13" t="s">
        <v>149</v>
      </c>
      <c r="K19" s="13" t="s">
        <v>150</v>
      </c>
    </row>
    <row r="20" spans="1:11" ht="42.75" customHeight="1">
      <c r="A20" s="19"/>
      <c r="B20" s="19"/>
      <c r="C20" s="19" t="s">
        <v>83</v>
      </c>
      <c r="D20" s="20" t="s">
        <v>151</v>
      </c>
      <c r="E20" s="20"/>
      <c r="F20" s="19" t="s">
        <v>152</v>
      </c>
      <c r="G20" s="19" t="s">
        <v>74</v>
      </c>
      <c r="H20" s="19" t="s">
        <v>94</v>
      </c>
      <c r="I20" s="6" t="s">
        <v>74</v>
      </c>
      <c r="J20" s="13" t="s">
        <v>153</v>
      </c>
      <c r="K20" s="13" t="s">
        <v>31</v>
      </c>
    </row>
    <row r="21" spans="1:11" ht="63" customHeight="1">
      <c r="A21" s="19"/>
      <c r="B21" s="19"/>
      <c r="C21" s="19" t="s">
        <v>91</v>
      </c>
      <c r="D21" s="20" t="s">
        <v>154</v>
      </c>
      <c r="E21" s="20"/>
      <c r="F21" s="19" t="s">
        <v>155</v>
      </c>
      <c r="G21" s="19" t="s">
        <v>74</v>
      </c>
      <c r="H21" s="19" t="s">
        <v>94</v>
      </c>
      <c r="I21" s="6" t="s">
        <v>74</v>
      </c>
      <c r="J21" s="13" t="s">
        <v>156</v>
      </c>
      <c r="K21" s="13" t="s">
        <v>31</v>
      </c>
    </row>
    <row r="22" spans="1:11" ht="67.5" customHeight="1">
      <c r="A22" s="19"/>
      <c r="B22" s="19"/>
      <c r="C22" s="19" t="s">
        <v>96</v>
      </c>
      <c r="D22" s="20" t="s">
        <v>157</v>
      </c>
      <c r="E22" s="20"/>
      <c r="F22" s="19" t="s">
        <v>158</v>
      </c>
      <c r="G22" s="19" t="s">
        <v>74</v>
      </c>
      <c r="H22" s="19" t="s">
        <v>94</v>
      </c>
      <c r="I22" s="6" t="s">
        <v>74</v>
      </c>
      <c r="J22" s="13" t="s">
        <v>159</v>
      </c>
      <c r="K22" s="13" t="s">
        <v>31</v>
      </c>
    </row>
    <row r="23" spans="1:11" ht="75" customHeight="1">
      <c r="A23" s="19"/>
      <c r="B23" s="19" t="s">
        <v>116</v>
      </c>
      <c r="C23" s="19" t="s">
        <v>160</v>
      </c>
      <c r="D23" s="20" t="s">
        <v>161</v>
      </c>
      <c r="E23" s="20"/>
      <c r="F23" s="19" t="s">
        <v>162</v>
      </c>
      <c r="G23" s="19" t="s">
        <v>120</v>
      </c>
      <c r="H23" s="19" t="s">
        <v>94</v>
      </c>
      <c r="I23" s="6" t="s">
        <v>120</v>
      </c>
      <c r="J23" s="13" t="s">
        <v>163</v>
      </c>
      <c r="K23" s="13" t="s">
        <v>31</v>
      </c>
    </row>
    <row r="24" spans="1:11" ht="67.5" customHeight="1">
      <c r="A24" s="19"/>
      <c r="B24" s="19"/>
      <c r="C24" s="19" t="s">
        <v>164</v>
      </c>
      <c r="D24" s="20" t="s">
        <v>165</v>
      </c>
      <c r="E24" s="20"/>
      <c r="F24" s="19" t="s">
        <v>166</v>
      </c>
      <c r="G24" s="19" t="s">
        <v>120</v>
      </c>
      <c r="H24" s="19" t="s">
        <v>94</v>
      </c>
      <c r="I24" s="6" t="s">
        <v>120</v>
      </c>
      <c r="J24" s="13" t="s">
        <v>167</v>
      </c>
      <c r="K24" s="13" t="s">
        <v>31</v>
      </c>
    </row>
    <row r="25" spans="1:11" ht="42.75" customHeight="1">
      <c r="A25" s="19"/>
      <c r="B25" s="19" t="s">
        <v>127</v>
      </c>
      <c r="C25" s="19" t="s">
        <v>128</v>
      </c>
      <c r="D25" s="20" t="s">
        <v>168</v>
      </c>
      <c r="E25" s="20"/>
      <c r="F25" s="19" t="s">
        <v>169</v>
      </c>
      <c r="G25" s="19" t="s">
        <v>74</v>
      </c>
      <c r="H25" s="19" t="s">
        <v>170</v>
      </c>
      <c r="I25" s="6" t="s">
        <v>74</v>
      </c>
      <c r="J25" s="13" t="s">
        <v>171</v>
      </c>
      <c r="K25" s="13" t="s">
        <v>31</v>
      </c>
    </row>
    <row r="26" spans="1:11" s="1" customFormat="1" ht="42" customHeight="1">
      <c r="A26" s="21"/>
      <c r="B26"/>
      <c r="C26"/>
      <c r="D26"/>
      <c r="E26"/>
      <c r="F26"/>
      <c r="G26"/>
      <c r="H26"/>
      <c r="I26"/>
      <c r="J26"/>
      <c r="K26"/>
    </row>
    <row r="27" spans="1:11" s="1" customFormat="1" ht="42" customHeight="1">
      <c r="A27" s="21"/>
      <c r="B27"/>
      <c r="C27"/>
      <c r="D27"/>
      <c r="E27"/>
      <c r="F27"/>
      <c r="G27"/>
      <c r="H27"/>
      <c r="I27"/>
      <c r="J27"/>
      <c r="K27"/>
    </row>
    <row r="28" spans="1:11" s="1" customFormat="1" ht="42" customHeight="1">
      <c r="A28" s="21"/>
      <c r="B28"/>
      <c r="C28"/>
      <c r="D28"/>
      <c r="E28"/>
      <c r="F28"/>
      <c r="G28"/>
      <c r="H28"/>
      <c r="I28"/>
      <c r="J28"/>
      <c r="K28"/>
    </row>
    <row r="29" spans="1:11" s="1" customFormat="1" ht="42" customHeight="1">
      <c r="A29" s="21"/>
      <c r="B29"/>
      <c r="C29"/>
      <c r="D29"/>
      <c r="E29"/>
      <c r="F29"/>
      <c r="G29"/>
      <c r="H29"/>
      <c r="I29"/>
      <c r="J29"/>
      <c r="K29"/>
    </row>
    <row r="30" spans="1:11" s="1" customFormat="1" ht="42" customHeight="1">
      <c r="A30" s="21"/>
      <c r="B30"/>
      <c r="C30"/>
      <c r="D30"/>
      <c r="E30"/>
      <c r="F30"/>
      <c r="G30"/>
      <c r="H30"/>
      <c r="I30"/>
      <c r="J30"/>
      <c r="K30"/>
    </row>
    <row r="31" spans="1:11" s="1" customFormat="1" ht="42" customHeight="1">
      <c r="A31" s="21"/>
      <c r="B31"/>
      <c r="C31"/>
      <c r="D31"/>
      <c r="E31"/>
      <c r="F31"/>
      <c r="G31"/>
      <c r="H31"/>
      <c r="I31"/>
      <c r="J31"/>
      <c r="K31"/>
    </row>
    <row r="32" spans="1:11" s="1" customFormat="1" ht="42" customHeight="1">
      <c r="A32" s="21"/>
      <c r="B32"/>
      <c r="C32"/>
      <c r="D32"/>
      <c r="E32"/>
      <c r="F32"/>
      <c r="G32"/>
      <c r="H32"/>
      <c r="I32"/>
      <c r="J32"/>
      <c r="K32"/>
    </row>
    <row r="33" spans="1:11" s="1" customFormat="1" ht="42" customHeight="1">
      <c r="A33" s="21"/>
      <c r="B33"/>
      <c r="C33"/>
      <c r="D33"/>
      <c r="E33"/>
      <c r="F33"/>
      <c r="G33"/>
      <c r="H33"/>
      <c r="I33"/>
      <c r="J33"/>
      <c r="K33"/>
    </row>
  </sheetData>
  <sheetProtection/>
  <mergeCells count="54">
    <mergeCell ref="A1:K1"/>
    <mergeCell ref="A2:B2"/>
    <mergeCell ref="C2:E2"/>
    <mergeCell ref="G2:K2"/>
    <mergeCell ref="A3:B3"/>
    <mergeCell ref="C3:E3"/>
    <mergeCell ref="G3:K3"/>
    <mergeCell ref="C4:D4"/>
    <mergeCell ref="E4:F4"/>
    <mergeCell ref="J4:K4"/>
    <mergeCell ref="C5:D5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A11:B11"/>
    <mergeCell ref="C11:D11"/>
    <mergeCell ref="E11:F11"/>
    <mergeCell ref="G11:K11"/>
    <mergeCell ref="A12:B12"/>
    <mergeCell ref="C12:K12"/>
    <mergeCell ref="A13:B13"/>
    <mergeCell ref="C13:E13"/>
    <mergeCell ref="G13:K13"/>
    <mergeCell ref="A14:B14"/>
    <mergeCell ref="C14:K14"/>
    <mergeCell ref="A15:B15"/>
    <mergeCell ref="C15:K15"/>
    <mergeCell ref="A16:C16"/>
    <mergeCell ref="D16:E16"/>
    <mergeCell ref="G16:K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17:A25"/>
    <mergeCell ref="B18:B22"/>
    <mergeCell ref="B23:B24"/>
    <mergeCell ref="C6:C7"/>
    <mergeCell ref="C18:C19"/>
    <mergeCell ref="A4:B10"/>
  </mergeCells>
  <printOptions/>
  <pageMargins left="0.94" right="0.16" top="0.55" bottom="1" header="0.23999999999999996" footer="0.67"/>
  <pageSetup horizontalDpi="300" verticalDpi="300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zlnb210061</dc:creator>
  <cp:keywords/>
  <dc:description/>
  <cp:lastModifiedBy>Administrator</cp:lastModifiedBy>
  <dcterms:created xsi:type="dcterms:W3CDTF">2020-01-17T02:57:00Z</dcterms:created>
  <dcterms:modified xsi:type="dcterms:W3CDTF">2023-09-07T09:22:48Z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0401B41789804D129055F5AA6F8E95E4_13</vt:lpwstr>
  </property>
</Properties>
</file>